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F87F3CEA-8A63-48B5-812C-3613A7DE5AF9}" xr6:coauthVersionLast="47" xr6:coauthVersionMax="47" xr10:uidLastSave="{00000000-0000-0000-0000-000000000000}"/>
  <bookViews>
    <workbookView xWindow="-120" yWindow="-120" windowWidth="29040" windowHeight="15720" activeTab="1" xr2:uid="{00000000-000D-0000-FFFF-FFFF00000000}"/>
  </bookViews>
  <sheets>
    <sheet name="Instructions" sheetId="5" r:id="rId1"/>
    <sheet name="Endowed Profess Budget Proposal" sheetId="1" r:id="rId2"/>
    <sheet name="FY26 Stipend Calculator" sheetId="7" r:id="rId3"/>
  </sheets>
  <definedNames>
    <definedName name="_xlnm.Print_Area" localSheetId="1">'Endowed Profess Budget Proposal'!$B$1:$H$58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7" l="1"/>
  <c r="H12" i="7"/>
  <c r="L9" i="7" s="1"/>
  <c r="H11" i="7"/>
  <c r="L11" i="7" l="1"/>
  <c r="L10" i="7"/>
  <c r="L12" i="7" s="1"/>
  <c r="H10" i="7"/>
  <c r="F21" i="1"/>
  <c r="C21" i="1"/>
  <c r="F16" i="1"/>
  <c r="C16" i="1"/>
  <c r="A4" i="7"/>
  <c r="A5" i="7"/>
  <c r="H6" i="7"/>
  <c r="H4" i="7" s="1"/>
  <c r="H11" i="1"/>
  <c r="F22" i="1"/>
  <c r="C22" i="1"/>
  <c r="F23" i="1" l="1"/>
  <c r="C23" i="1"/>
  <c r="H23" i="1" s="1"/>
  <c r="F17" i="1"/>
  <c r="C17" i="1"/>
  <c r="A11" i="7"/>
  <c r="A12" i="7" s="1"/>
  <c r="H5" i="7"/>
  <c r="A6" i="7"/>
  <c r="L3" i="7"/>
  <c r="L4" i="7" s="1"/>
  <c r="C18" i="1" l="1"/>
  <c r="F18" i="1"/>
  <c r="L5" i="7"/>
  <c r="L6" i="7" s="1"/>
  <c r="H18" i="1" l="1"/>
  <c r="H38" i="1" s="1"/>
  <c r="H39" i="1" s="1"/>
</calcChain>
</file>

<file path=xl/sharedStrings.xml><?xml version="1.0" encoding="utf-8"?>
<sst xmlns="http://schemas.openxmlformats.org/spreadsheetml/2006/main" count="89" uniqueCount="61">
  <si>
    <t xml:space="preserve">This template was created for endowed professorships holders to estimate the use of their allocations. </t>
  </si>
  <si>
    <t>How to use this template:</t>
  </si>
  <si>
    <t>1:  Use the green tab, Endowed Professorship Budget Proposal, for most budgets.  This budget includes calculaotrs for Academic Year and Summer salaries.</t>
  </si>
  <si>
    <t>2: First, please fill out the top information, specific to the fund:</t>
  </si>
  <si>
    <t xml:space="preserve">3: Next, fill out the carryforward from June 30 of the prior fiscal year, keeping in mind that professorship payout should not be allowed to accumulate.  Board of Regents policy specificy that the allocations should be used each year. </t>
  </si>
  <si>
    <t>4: Then  using information from you allocation email and from Banner enter the allocation for this year:</t>
  </si>
  <si>
    <t xml:space="preserve">5: The next section is for the professorship holder to estimate how the allocation will be spent. </t>
  </si>
  <si>
    <t>6: Use this section to calculate salary and retirement benefits. You can elect to receive salary during the Academic Year, Summer or both. Enter the dollar amount you want to receive in the yellow cell of the appropriate retirement system. The cacluator will determine beniefts and automatically populate the total amount cell in the far right column.</t>
  </si>
  <si>
    <t xml:space="preserve">7: The next section is for the professorship holder to estimate how the allocation will be spent. For your convenience in roughly calculating the budget several common cateogires that align with University and Board of Regents Policy are included. Use the "other" rows for additional general types of expenses. </t>
  </si>
  <si>
    <t>8: The last section is for signatures of the Professorship Holder,  Deapartment Head and Dean.</t>
  </si>
  <si>
    <t>Endowed Professorship Budget Proposal</t>
  </si>
  <si>
    <t>College</t>
  </si>
  <si>
    <t>Department</t>
  </si>
  <si>
    <t>Faculty</t>
  </si>
  <si>
    <t>FY</t>
  </si>
  <si>
    <t>Professorship Name</t>
  </si>
  <si>
    <t>Fund Number</t>
  </si>
  <si>
    <t>Sources</t>
  </si>
  <si>
    <t>Total</t>
  </si>
  <si>
    <t>In-year Allocation                                                                                                                                        Current Fiscal Year Discretionary</t>
  </si>
  <si>
    <t>Prior Year Carry-Forward*                                                                                                                                                                     Carryover</t>
  </si>
  <si>
    <t>Total Sources</t>
  </si>
  <si>
    <t>Uses</t>
  </si>
  <si>
    <t>Academic year compensation for the incumbent (include retirement)</t>
  </si>
  <si>
    <t>Enter requested amount here if on TRSL</t>
  </si>
  <si>
    <t>Enter requested amount here if on ORP</t>
  </si>
  <si>
    <t>TRSL</t>
  </si>
  <si>
    <t>ORP</t>
  </si>
  <si>
    <t>Medicare</t>
  </si>
  <si>
    <t>Total cost to fund</t>
  </si>
  <si>
    <t>Summer compensation for the incumbent (include retirement)</t>
  </si>
  <si>
    <t>Enter equested amount here if on TRSL</t>
  </si>
  <si>
    <t>Travel expenses</t>
  </si>
  <si>
    <t>Development expenses</t>
  </si>
  <si>
    <t>Research equipment and materials</t>
  </si>
  <si>
    <t>Publishing and scholarship expenses</t>
  </si>
  <si>
    <t xml:space="preserve">Guest speakers/researchers honoruims </t>
  </si>
  <si>
    <t>Student research support (assitants/hiring or travel)</t>
  </si>
  <si>
    <t>Administrative expenses</t>
  </si>
  <si>
    <t>Other: (describe)</t>
  </si>
  <si>
    <t>Total Uses</t>
  </si>
  <si>
    <t>Balance (to be left in payout org)</t>
  </si>
  <si>
    <t>Faculty Notes  (optional)</t>
  </si>
  <si>
    <t>Name</t>
  </si>
  <si>
    <t>Singature</t>
  </si>
  <si>
    <t>Date</t>
  </si>
  <si>
    <t>Department Head</t>
  </si>
  <si>
    <t>Dean</t>
  </si>
  <si>
    <t>Link Policy:</t>
  </si>
  <si>
    <t>Link Procedures:</t>
  </si>
  <si>
    <t>Dean Department Head Comments  (optional)</t>
  </si>
  <si>
    <t>Stipend amount known</t>
  </si>
  <si>
    <t>To back into amount</t>
  </si>
  <si>
    <t>double check amount</t>
  </si>
  <si>
    <t>enter requested amount here if on TRSL</t>
  </si>
  <si>
    <t>Awarded amount</t>
  </si>
  <si>
    <t>Amount available for stipend</t>
  </si>
  <si>
    <t>enter requested amount here if on ORP</t>
  </si>
  <si>
    <t>2025-2026</t>
  </si>
  <si>
    <t>Teacher's Retirement System of Louisiana (TRSL) is a public trust fund. Optional Retirment Program (ORP) is a retirement annuity. *Campus and Board of Regents guidelines encourage that the in-year allocation is spent each  year.  If there is carryover, develop a plan to spend down the balance. To back into a stipend amount use the calculator on the FY 25-26 Stipend Calculator worksheet (blue tab) then enter the salary amount in the apporpiate yellow cell on this sheet. Each college will determine the threshold for changes that will require re-approval of the budget at the department and college levels.</t>
  </si>
  <si>
    <t>FY26 &amp; Summer payments after 7/1/25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</si>
</sst>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7" x14ac:knownFonts="1">
    <font>
      <sz val="11"/>
      <color theme="1"/>
      <name val="Calibri"/>
      <family val="2"/>
      <scheme val="minor"/>
    </font>
    <font>
      <b/>
      <sz val="11"/>
      <color theme="1"/>
      <name val="Calibri"/>
      <family val="2"/>
      <scheme val="minor"/>
    </font>
    <font>
      <b/>
      <sz val="12.5"/>
      <color theme="1"/>
      <name val="Calibri"/>
      <family val="2"/>
      <scheme val="minor"/>
    </font>
    <font>
      <sz val="12.5"/>
      <color theme="1"/>
      <name val="Calibri"/>
      <family val="2"/>
      <scheme val="minor"/>
    </font>
    <font>
      <u/>
      <sz val="11"/>
      <color theme="10"/>
      <name val="Calibri"/>
      <family val="2"/>
      <scheme val="minor"/>
    </font>
    <font>
      <b/>
      <u/>
      <sz val="11"/>
      <color theme="1"/>
      <name val="Calibri"/>
      <family val="2"/>
      <scheme val="minor"/>
    </font>
    <font>
      <sz val="9"/>
      <color rgb="FFFF0000"/>
      <name val="Segoe UI"/>
      <family val="2"/>
    </font>
  </fonts>
  <fills count="1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top style="thin">
        <color auto="1"/>
      </top>
      <bottom style="double">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92">
    <xf numFmtId="0" fontId="0" fillId="0" borderId="0" xfId="0"/>
    <xf numFmtId="0" fontId="1" fillId="0" borderId="0" xfId="0" applyFont="1" applyProtection="1">
      <protection locked="0"/>
    </xf>
    <xf numFmtId="0" fontId="0" fillId="0" borderId="0" xfId="0" applyProtection="1">
      <protection locked="0"/>
    </xf>
    <xf numFmtId="0" fontId="0" fillId="4" borderId="0" xfId="0" applyFill="1"/>
    <xf numFmtId="0" fontId="0" fillId="5" borderId="26" xfId="0" applyFill="1" applyBorder="1" applyAlignment="1">
      <alignment horizontal="left" wrapText="1"/>
    </xf>
    <xf numFmtId="0" fontId="0" fillId="5" borderId="0" xfId="0" applyFill="1" applyAlignment="1">
      <alignment wrapText="1"/>
    </xf>
    <xf numFmtId="0" fontId="0" fillId="5" borderId="0" xfId="0" applyFill="1"/>
    <xf numFmtId="0" fontId="1" fillId="3" borderId="16" xfId="0" applyFont="1" applyFill="1" applyBorder="1" applyProtection="1">
      <protection locked="0"/>
    </xf>
    <xf numFmtId="0" fontId="0" fillId="3" borderId="6" xfId="0" applyFill="1" applyBorder="1" applyProtection="1">
      <protection locked="0"/>
    </xf>
    <xf numFmtId="0" fontId="1" fillId="3" borderId="7" xfId="0" applyFont="1" applyFill="1" applyBorder="1" applyAlignment="1" applyProtection="1">
      <alignment horizontal="center"/>
      <protection locked="0"/>
    </xf>
    <xf numFmtId="0" fontId="1" fillId="3" borderId="8" xfId="0" applyFont="1" applyFill="1" applyBorder="1" applyProtection="1">
      <protection locked="0"/>
    </xf>
    <xf numFmtId="7" fontId="0" fillId="3" borderId="9" xfId="0" applyNumberFormat="1" applyFill="1" applyBorder="1"/>
    <xf numFmtId="7" fontId="1" fillId="3" borderId="9" xfId="0" applyNumberFormat="1" applyFont="1" applyFill="1" applyBorder="1"/>
    <xf numFmtId="0" fontId="1" fillId="3" borderId="13" xfId="0" applyFont="1" applyFill="1" applyBorder="1" applyProtection="1">
      <protection locked="0"/>
    </xf>
    <xf numFmtId="7" fontId="1" fillId="3" borderId="15" xfId="0" applyNumberFormat="1" applyFont="1" applyFill="1" applyBorder="1"/>
    <xf numFmtId="0" fontId="1" fillId="3" borderId="6" xfId="0" applyFont="1" applyFill="1" applyBorder="1" applyProtection="1">
      <protection locked="0"/>
    </xf>
    <xf numFmtId="0" fontId="0" fillId="3" borderId="20" xfId="0" applyFill="1" applyBorder="1" applyProtection="1">
      <protection locked="0"/>
    </xf>
    <xf numFmtId="0" fontId="0" fillId="3" borderId="0" xfId="0" applyFill="1" applyProtection="1">
      <protection locked="0"/>
    </xf>
    <xf numFmtId="0" fontId="0" fillId="3" borderId="19" xfId="0" applyFill="1" applyBorder="1" applyProtection="1">
      <protection locked="0"/>
    </xf>
    <xf numFmtId="0" fontId="1" fillId="3" borderId="0" xfId="0" applyFont="1" applyFill="1" applyProtection="1">
      <protection locked="0"/>
    </xf>
    <xf numFmtId="0" fontId="0" fillId="0" borderId="32" xfId="0" applyBorder="1"/>
    <xf numFmtId="0" fontId="0" fillId="3" borderId="16" xfId="0" applyFill="1" applyBorder="1" applyProtection="1">
      <protection locked="0"/>
    </xf>
    <xf numFmtId="0" fontId="4" fillId="3" borderId="14" xfId="1" applyFill="1" applyBorder="1" applyProtection="1">
      <protection locked="0"/>
    </xf>
    <xf numFmtId="0" fontId="1" fillId="3" borderId="14" xfId="0" applyFont="1" applyFill="1" applyBorder="1" applyProtection="1">
      <protection locked="0"/>
    </xf>
    <xf numFmtId="0" fontId="1" fillId="3" borderId="6" xfId="0" applyFont="1" applyFill="1" applyBorder="1"/>
    <xf numFmtId="0" fontId="1" fillId="3" borderId="17" xfId="0" applyFont="1" applyFill="1" applyBorder="1"/>
    <xf numFmtId="0" fontId="0" fillId="0" borderId="33" xfId="0" applyBorder="1"/>
    <xf numFmtId="0" fontId="0" fillId="6" borderId="0" xfId="0" applyFill="1"/>
    <xf numFmtId="0" fontId="0" fillId="8" borderId="0" xfId="0" applyFill="1"/>
    <xf numFmtId="0" fontId="0" fillId="0" borderId="35" xfId="0" applyBorder="1"/>
    <xf numFmtId="7" fontId="0" fillId="0" borderId="12" xfId="0" applyNumberFormat="1" applyBorder="1"/>
    <xf numFmtId="7" fontId="0" fillId="0" borderId="19" xfId="0" applyNumberFormat="1" applyBorder="1"/>
    <xf numFmtId="0" fontId="1" fillId="3" borderId="16" xfId="0" applyFont="1" applyFill="1" applyBorder="1"/>
    <xf numFmtId="0" fontId="1" fillId="3" borderId="8" xfId="0" applyFont="1" applyFill="1" applyBorder="1"/>
    <xf numFmtId="0" fontId="1" fillId="3" borderId="13" xfId="0" applyFont="1" applyFill="1" applyBorder="1"/>
    <xf numFmtId="0" fontId="1" fillId="3" borderId="0" xfId="0" applyFont="1" applyFill="1"/>
    <xf numFmtId="0" fontId="1" fillId="3" borderId="14" xfId="0" applyFont="1" applyFill="1" applyBorder="1"/>
    <xf numFmtId="0" fontId="0" fillId="3" borderId="4" xfId="0" applyFill="1" applyBorder="1" applyProtection="1">
      <protection locked="0"/>
    </xf>
    <xf numFmtId="0" fontId="0" fillId="3" borderId="27" xfId="0" applyFill="1" applyBorder="1" applyProtection="1">
      <protection locked="0"/>
    </xf>
    <xf numFmtId="7" fontId="0" fillId="0" borderId="9" xfId="0" applyNumberFormat="1" applyBorder="1"/>
    <xf numFmtId="7" fontId="0" fillId="0" borderId="10" xfId="0" applyNumberFormat="1" applyBorder="1"/>
    <xf numFmtId="7" fontId="0" fillId="3" borderId="19" xfId="0" applyNumberFormat="1" applyFill="1" applyBorder="1"/>
    <xf numFmtId="0" fontId="0" fillId="0" borderId="18" xfId="0" applyBorder="1"/>
    <xf numFmtId="0" fontId="0" fillId="0" borderId="2" xfId="0" applyBorder="1"/>
    <xf numFmtId="0" fontId="0" fillId="0" borderId="1" xfId="0" applyBorder="1"/>
    <xf numFmtId="20" fontId="0" fillId="5" borderId="0" xfId="0" applyNumberFormat="1" applyFill="1" applyAlignment="1">
      <alignment wrapText="1"/>
    </xf>
    <xf numFmtId="7" fontId="0" fillId="9" borderId="11" xfId="0" applyNumberFormat="1" applyFill="1" applyBorder="1"/>
    <xf numFmtId="7" fontId="0" fillId="9" borderId="12" xfId="0" applyNumberFormat="1" applyFill="1" applyBorder="1"/>
    <xf numFmtId="0" fontId="6" fillId="3" borderId="6" xfId="0" applyFont="1" applyFill="1" applyBorder="1" applyAlignment="1">
      <alignment vertical="center"/>
    </xf>
    <xf numFmtId="0" fontId="0" fillId="0" borderId="4" xfId="0" applyBorder="1" applyProtection="1">
      <protection locked="0"/>
    </xf>
    <xf numFmtId="14" fontId="0" fillId="0" borderId="18" xfId="0" applyNumberFormat="1" applyBorder="1"/>
    <xf numFmtId="0" fontId="1" fillId="7" borderId="0" xfId="0" applyFont="1" applyFill="1"/>
    <xf numFmtId="7" fontId="1" fillId="3" borderId="36" xfId="0" applyNumberFormat="1" applyFont="1" applyFill="1" applyBorder="1"/>
    <xf numFmtId="0" fontId="1" fillId="0" borderId="16" xfId="0" applyFont="1" applyBorder="1" applyAlignment="1" applyProtection="1">
      <alignment vertical="top"/>
      <protection locked="0"/>
    </xf>
    <xf numFmtId="0" fontId="1" fillId="0" borderId="6" xfId="0" applyFont="1" applyBorder="1" applyAlignment="1" applyProtection="1">
      <alignment vertical="top"/>
      <protection locked="0"/>
    </xf>
    <xf numFmtId="0" fontId="1" fillId="0" borderId="17" xfId="0" applyFont="1" applyBorder="1" applyAlignment="1" applyProtection="1">
      <alignment vertical="top"/>
      <protection locked="0"/>
    </xf>
    <xf numFmtId="0" fontId="1" fillId="0" borderId="8" xfId="0" applyFont="1" applyBorder="1" applyAlignment="1" applyProtection="1">
      <alignment vertical="top"/>
      <protection locked="0"/>
    </xf>
    <xf numFmtId="0" fontId="1" fillId="0" borderId="0" xfId="0" applyFont="1" applyAlignment="1" applyProtection="1">
      <alignment vertical="top"/>
      <protection locked="0"/>
    </xf>
    <xf numFmtId="0" fontId="1" fillId="0" borderId="19" xfId="0" applyFont="1" applyBorder="1" applyAlignment="1" applyProtection="1">
      <alignment vertical="top"/>
      <protection locked="0"/>
    </xf>
    <xf numFmtId="0" fontId="1" fillId="0" borderId="13" xfId="0" applyFont="1" applyBorder="1" applyAlignment="1" applyProtection="1">
      <alignment vertical="top"/>
      <protection locked="0"/>
    </xf>
    <xf numFmtId="0" fontId="1" fillId="0" borderId="14" xfId="0" applyFont="1" applyBorder="1" applyAlignment="1" applyProtection="1">
      <alignment vertical="top"/>
      <protection locked="0"/>
    </xf>
    <xf numFmtId="0" fontId="1" fillId="0" borderId="20" xfId="0" applyFont="1" applyBorder="1" applyAlignment="1" applyProtection="1">
      <alignment vertical="top"/>
      <protection locked="0"/>
    </xf>
    <xf numFmtId="0" fontId="0" fillId="0" borderId="4" xfId="0" applyBorder="1" applyProtection="1">
      <protection locked="0"/>
    </xf>
    <xf numFmtId="0" fontId="0" fillId="0" borderId="27" xfId="0" applyBorder="1" applyProtection="1">
      <protection locked="0"/>
    </xf>
    <xf numFmtId="0" fontId="0" fillId="0" borderId="1" xfId="0" applyBorder="1"/>
    <xf numFmtId="0" fontId="1" fillId="0" borderId="0" xfId="0" applyFont="1" applyAlignment="1" applyProtection="1">
      <alignment horizontal="left" vertical="center" wrapText="1"/>
      <protection locked="0"/>
    </xf>
    <xf numFmtId="0" fontId="1" fillId="3" borderId="24" xfId="0" applyFont="1" applyFill="1" applyBorder="1" applyProtection="1">
      <protection locked="0"/>
    </xf>
    <xf numFmtId="0" fontId="1" fillId="3" borderId="29" xfId="0" applyFont="1" applyFill="1" applyBorder="1" applyProtection="1">
      <protection locked="0"/>
    </xf>
    <xf numFmtId="0" fontId="1" fillId="3" borderId="14" xfId="0" applyFont="1" applyFill="1" applyBorder="1" applyProtection="1">
      <protection locked="0"/>
    </xf>
    <xf numFmtId="0" fontId="1" fillId="3" borderId="28" xfId="0" applyFont="1" applyFill="1" applyBorder="1" applyProtection="1">
      <protection locked="0"/>
    </xf>
    <xf numFmtId="0" fontId="0" fillId="0" borderId="4" xfId="0" applyBorder="1" applyAlignment="1" applyProtection="1">
      <alignment horizontal="center"/>
      <protection locked="0"/>
    </xf>
    <xf numFmtId="0" fontId="0" fillId="0" borderId="27" xfId="0" applyBorder="1" applyAlignment="1" applyProtection="1">
      <alignment horizontal="center"/>
      <protection locked="0"/>
    </xf>
    <xf numFmtId="0" fontId="0" fillId="3" borderId="4" xfId="0" applyFill="1" applyBorder="1" applyProtection="1">
      <protection locked="0"/>
    </xf>
    <xf numFmtId="0" fontId="0" fillId="3" borderId="27" xfId="0" applyFill="1" applyBorder="1" applyProtection="1">
      <protection locked="0"/>
    </xf>
    <xf numFmtId="0" fontId="1" fillId="3" borderId="4" xfId="0" applyFont="1" applyFill="1" applyBorder="1" applyProtection="1">
      <protection locked="0"/>
    </xf>
    <xf numFmtId="0" fontId="1" fillId="3" borderId="27" xfId="0" applyFont="1" applyFill="1" applyBorder="1" applyProtection="1">
      <protection locked="0"/>
    </xf>
    <xf numFmtId="0" fontId="2" fillId="2" borderId="21" xfId="0" applyFont="1" applyFill="1" applyBorder="1" applyAlignment="1" applyProtection="1">
      <alignment horizontal="center"/>
      <protection locked="0"/>
    </xf>
    <xf numFmtId="0" fontId="3" fillId="2" borderId="22" xfId="0" applyFont="1" applyFill="1" applyBorder="1" applyAlignment="1" applyProtection="1">
      <alignment horizontal="center"/>
      <protection locked="0"/>
    </xf>
    <xf numFmtId="0" fontId="3" fillId="2" borderId="23" xfId="0" applyFont="1" applyFill="1" applyBorder="1" applyAlignment="1" applyProtection="1">
      <alignment horizontal="center"/>
      <protection locked="0"/>
    </xf>
    <xf numFmtId="0" fontId="0" fillId="0" borderId="5" xfId="0" applyBorder="1"/>
    <xf numFmtId="0" fontId="0" fillId="0" borderId="25" xfId="0" applyBorder="1"/>
    <xf numFmtId="0" fontId="0" fillId="0" borderId="34" xfId="0" applyBorder="1"/>
    <xf numFmtId="0" fontId="0" fillId="3" borderId="0" xfId="0" applyFill="1" applyProtection="1">
      <protection locked="0"/>
    </xf>
    <xf numFmtId="0" fontId="0" fillId="3" borderId="30" xfId="0" applyFill="1" applyBorder="1" applyProtection="1">
      <protection locked="0"/>
    </xf>
    <xf numFmtId="0" fontId="1" fillId="3" borderId="0" xfId="0" applyFont="1" applyFill="1" applyProtection="1">
      <protection locked="0"/>
    </xf>
    <xf numFmtId="0" fontId="1" fillId="3" borderId="30" xfId="0" applyFont="1" applyFill="1" applyBorder="1" applyProtection="1">
      <protection locked="0"/>
    </xf>
    <xf numFmtId="0" fontId="1" fillId="3" borderId="3" xfId="0" applyFont="1" applyFill="1" applyBorder="1" applyProtection="1">
      <protection locked="0"/>
    </xf>
    <xf numFmtId="0" fontId="1" fillId="3" borderId="31" xfId="0" applyFont="1" applyFill="1" applyBorder="1" applyProtection="1">
      <protection locked="0"/>
    </xf>
    <xf numFmtId="0" fontId="0" fillId="3" borderId="0" xfId="0" applyFill="1" applyAlignment="1" applyProtection="1">
      <alignment horizontal="left"/>
      <protection locked="0"/>
    </xf>
    <xf numFmtId="0" fontId="0" fillId="3" borderId="30" xfId="0" applyFill="1" applyBorder="1" applyAlignment="1" applyProtection="1">
      <alignment horizontal="left"/>
      <protection locked="0"/>
    </xf>
    <xf numFmtId="0" fontId="5" fillId="3" borderId="0" xfId="0" applyFont="1" applyFill="1" applyProtection="1">
      <protection locked="0"/>
    </xf>
    <xf numFmtId="0" fontId="5" fillId="3" borderId="30" xfId="0" applyFont="1" applyFill="1" applyBorder="1" applyProtection="1">
      <protection locked="0"/>
    </xf>
  </cellXfs>
  <cellStyles count="2">
    <cellStyle name="Hyperlink" xfId="1" builtinId="8"/>
    <cellStyle name="Normal" xfId="0" builtinId="0"/>
  </cellStyles>
  <dxfs count="0"/>
  <tableStyles count="0" defaultTableStyle="TableStyleMedium2" defaultPivotStyle="PivotStyleLight16"/>
  <colors>
    <mruColors>
      <color rgb="FFFF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18"/>
  <sheetViews>
    <sheetView workbookViewId="0">
      <selection activeCell="A14" sqref="A14"/>
    </sheetView>
  </sheetViews>
  <sheetFormatPr defaultColWidth="8.85546875" defaultRowHeight="15" x14ac:dyDescent="0.25"/>
  <cols>
    <col min="1" max="1" width="71.42578125" customWidth="1"/>
    <col min="3" max="3" width="15.42578125" customWidth="1"/>
  </cols>
  <sheetData>
    <row r="1" spans="1:1" ht="30" x14ac:dyDescent="0.25">
      <c r="A1" s="4" t="s">
        <v>0</v>
      </c>
    </row>
    <row r="3" spans="1:1" x14ac:dyDescent="0.25">
      <c r="A3" s="3" t="s">
        <v>1</v>
      </c>
    </row>
    <row r="4" spans="1:1" ht="45" x14ac:dyDescent="0.25">
      <c r="A4" s="5" t="s">
        <v>2</v>
      </c>
    </row>
    <row r="6" spans="1:1" x14ac:dyDescent="0.25">
      <c r="A6" s="6" t="s">
        <v>3</v>
      </c>
    </row>
    <row r="8" spans="1:1" ht="46.5" customHeight="1" x14ac:dyDescent="0.25">
      <c r="A8" s="5" t="s">
        <v>4</v>
      </c>
    </row>
    <row r="10" spans="1:1" ht="30" x14ac:dyDescent="0.25">
      <c r="A10" s="45" t="s">
        <v>5</v>
      </c>
    </row>
    <row r="12" spans="1:1" ht="30" x14ac:dyDescent="0.25">
      <c r="A12" s="5" t="s">
        <v>6</v>
      </c>
    </row>
    <row r="14" spans="1:1" ht="75" x14ac:dyDescent="0.25">
      <c r="A14" s="5" t="s">
        <v>7</v>
      </c>
    </row>
    <row r="16" spans="1:1" ht="75" x14ac:dyDescent="0.25">
      <c r="A16" s="5" t="s">
        <v>8</v>
      </c>
    </row>
    <row r="18" spans="1:1" ht="30" x14ac:dyDescent="0.25">
      <c r="A18" s="5" t="s">
        <v>9</v>
      </c>
    </row>
  </sheetData>
  <pageMargins left="0.45" right="0.45" top="0.5" bottom="0.5" header="0.3" footer="0.3"/>
  <pageSetup orientation="portrait" r:id="rId1"/>
  <headerFooter>
    <oddFooter>&amp;L&amp;Z&amp;F\&amp;A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1:P56"/>
  <sheetViews>
    <sheetView tabSelected="1" zoomScaleNormal="100" workbookViewId="0">
      <selection activeCell="P14" sqref="P14"/>
    </sheetView>
  </sheetViews>
  <sheetFormatPr defaultColWidth="8.85546875" defaultRowHeight="15" x14ac:dyDescent="0.25"/>
  <cols>
    <col min="1" max="1" width="1.7109375" style="2" customWidth="1"/>
    <col min="2" max="2" width="20.7109375" style="1" customWidth="1"/>
    <col min="3" max="8" width="20.7109375" style="2" customWidth="1"/>
    <col min="9" max="10" width="9.140625" style="2" customWidth="1"/>
    <col min="11" max="11" width="8.85546875" style="2" customWidth="1"/>
    <col min="12" max="16384" width="8.85546875" style="2"/>
  </cols>
  <sheetData>
    <row r="1" spans="2:10" ht="7.5" customHeight="1" thickBot="1" x14ac:dyDescent="0.3"/>
    <row r="2" spans="2:10" s="1" customFormat="1" ht="26.25" customHeight="1" thickBot="1" x14ac:dyDescent="0.35">
      <c r="B2" s="76" t="s">
        <v>10</v>
      </c>
      <c r="C2" s="77"/>
      <c r="D2" s="77"/>
      <c r="E2" s="77"/>
      <c r="F2" s="77"/>
      <c r="G2" s="77"/>
      <c r="H2" s="78"/>
    </row>
    <row r="3" spans="2:10" s="1" customFormat="1" ht="10.35" customHeight="1" thickBot="1" x14ac:dyDescent="0.3">
      <c r="B3" s="19"/>
      <c r="C3" s="19"/>
      <c r="D3" s="19"/>
      <c r="E3" s="19"/>
      <c r="F3" s="19"/>
      <c r="G3" s="19"/>
      <c r="H3" s="19"/>
    </row>
    <row r="4" spans="2:10" s="1" customFormat="1" ht="24.95" customHeight="1" x14ac:dyDescent="0.25">
      <c r="B4" s="32" t="s">
        <v>11</v>
      </c>
      <c r="C4" s="79"/>
      <c r="D4" s="79"/>
      <c r="E4" s="79"/>
      <c r="F4" s="24" t="s">
        <v>12</v>
      </c>
      <c r="G4" s="79"/>
      <c r="H4" s="80"/>
    </row>
    <row r="5" spans="2:10" s="1" customFormat="1" ht="24.95" customHeight="1" x14ac:dyDescent="0.25">
      <c r="B5" s="33" t="s">
        <v>13</v>
      </c>
      <c r="C5" s="64"/>
      <c r="D5" s="64"/>
      <c r="E5" s="64"/>
      <c r="F5" s="64"/>
      <c r="G5" s="35" t="s">
        <v>14</v>
      </c>
      <c r="H5" s="20" t="s">
        <v>58</v>
      </c>
    </row>
    <row r="6" spans="2:10" s="1" customFormat="1" ht="24.95" customHeight="1" thickBot="1" x14ac:dyDescent="0.3">
      <c r="B6" s="34" t="s">
        <v>15</v>
      </c>
      <c r="C6" s="81"/>
      <c r="D6" s="81"/>
      <c r="E6" s="81"/>
      <c r="F6" s="81"/>
      <c r="G6" s="36" t="s">
        <v>16</v>
      </c>
      <c r="H6" s="29"/>
    </row>
    <row r="7" spans="2:10" ht="10.35" customHeight="1" thickBot="1" x14ac:dyDescent="0.3">
      <c r="B7" s="19"/>
      <c r="C7" s="17"/>
      <c r="D7" s="17"/>
      <c r="E7" s="17"/>
      <c r="F7" s="17"/>
      <c r="G7" s="17"/>
      <c r="H7" s="17"/>
    </row>
    <row r="8" spans="2:10" ht="24.95" customHeight="1" x14ac:dyDescent="0.25">
      <c r="B8" s="7" t="s">
        <v>17</v>
      </c>
      <c r="C8" s="48"/>
      <c r="D8" s="8"/>
      <c r="E8" s="8"/>
      <c r="F8" s="8"/>
      <c r="G8" s="8"/>
      <c r="H8" s="9" t="s">
        <v>18</v>
      </c>
      <c r="J8" s="1"/>
    </row>
    <row r="9" spans="2:10" ht="15" customHeight="1" x14ac:dyDescent="0.25">
      <c r="B9" s="10"/>
      <c r="C9" s="82" t="s">
        <v>19</v>
      </c>
      <c r="D9" s="82"/>
      <c r="E9" s="82"/>
      <c r="F9" s="82"/>
      <c r="G9" s="83"/>
      <c r="H9" s="39"/>
    </row>
    <row r="10" spans="2:10" ht="15" customHeight="1" x14ac:dyDescent="0.25">
      <c r="B10" s="10"/>
      <c r="C10" s="88" t="s">
        <v>20</v>
      </c>
      <c r="D10" s="88"/>
      <c r="E10" s="88"/>
      <c r="F10" s="88"/>
      <c r="G10" s="89"/>
      <c r="H10" s="39">
        <v>0</v>
      </c>
    </row>
    <row r="11" spans="2:10" s="1" customFormat="1" ht="15" customHeight="1" x14ac:dyDescent="0.25">
      <c r="B11" s="10"/>
      <c r="C11" s="84" t="s">
        <v>21</v>
      </c>
      <c r="D11" s="84"/>
      <c r="E11" s="84"/>
      <c r="F11" s="84"/>
      <c r="G11" s="85"/>
      <c r="H11" s="52">
        <f>+H9+H10</f>
        <v>0</v>
      </c>
    </row>
    <row r="12" spans="2:10" ht="15" customHeight="1" x14ac:dyDescent="0.25">
      <c r="B12" s="10"/>
      <c r="C12" s="82"/>
      <c r="D12" s="82"/>
      <c r="E12" s="82"/>
      <c r="F12" s="82"/>
      <c r="G12" s="83"/>
      <c r="H12" s="11"/>
    </row>
    <row r="13" spans="2:10" ht="15" customHeight="1" x14ac:dyDescent="0.25">
      <c r="B13" s="10" t="s">
        <v>22</v>
      </c>
      <c r="C13" s="90"/>
      <c r="D13" s="90"/>
      <c r="E13" s="90"/>
      <c r="F13" s="90"/>
      <c r="G13" s="91"/>
      <c r="H13" s="11"/>
    </row>
    <row r="14" spans="2:10" ht="15" customHeight="1" x14ac:dyDescent="0.25">
      <c r="B14" s="10"/>
      <c r="C14" s="86" t="s">
        <v>23</v>
      </c>
      <c r="D14" s="86"/>
      <c r="E14" s="86"/>
      <c r="F14" s="86"/>
      <c r="G14" s="87"/>
      <c r="H14" s="46"/>
    </row>
    <row r="15" spans="2:10" ht="15" customHeight="1" x14ac:dyDescent="0.25">
      <c r="B15" s="10"/>
      <c r="C15" s="27"/>
      <c r="D15" t="s">
        <v>24</v>
      </c>
      <c r="F15" s="27"/>
      <c r="G15" t="s">
        <v>25</v>
      </c>
      <c r="H15" s="31"/>
    </row>
    <row r="16" spans="2:10" ht="15" customHeight="1" x14ac:dyDescent="0.25">
      <c r="B16" s="10"/>
      <c r="C16">
        <f>+C15*0.2033</f>
        <v>0</v>
      </c>
      <c r="D16" s="6" t="s">
        <v>26</v>
      </c>
      <c r="E16" s="17"/>
      <c r="F16">
        <f>+F15*0.2137</f>
        <v>0</v>
      </c>
      <c r="G16" s="6" t="s">
        <v>27</v>
      </c>
      <c r="H16" s="41"/>
    </row>
    <row r="17" spans="2:16" ht="15" customHeight="1" x14ac:dyDescent="0.25">
      <c r="B17" s="10"/>
      <c r="C17">
        <f>+C15*0.0145</f>
        <v>0</v>
      </c>
      <c r="D17" t="s">
        <v>28</v>
      </c>
      <c r="E17" s="17"/>
      <c r="F17">
        <f>ROUND(+F15*0.0145,2)</f>
        <v>0</v>
      </c>
      <c r="G17" t="s">
        <v>28</v>
      </c>
      <c r="H17" s="41"/>
    </row>
    <row r="18" spans="2:16" ht="15" customHeight="1" thickBot="1" x14ac:dyDescent="0.3">
      <c r="B18" s="10"/>
      <c r="C18" s="26">
        <f>+C15+C16+C17</f>
        <v>0</v>
      </c>
      <c r="D18" t="s">
        <v>29</v>
      </c>
      <c r="E18" s="17"/>
      <c r="F18" s="26">
        <f>+F15+F16+F17</f>
        <v>0</v>
      </c>
      <c r="G18" t="s">
        <v>29</v>
      </c>
      <c r="H18" s="18">
        <f>+F18+C18</f>
        <v>0</v>
      </c>
      <c r="P18"/>
    </row>
    <row r="19" spans="2:16" ht="15" customHeight="1" thickTop="1" x14ac:dyDescent="0.25">
      <c r="B19" s="10"/>
      <c r="C19" s="74" t="s">
        <v>30</v>
      </c>
      <c r="D19" s="74"/>
      <c r="E19" s="74"/>
      <c r="F19" s="74"/>
      <c r="G19" s="75"/>
      <c r="H19" s="47"/>
      <c r="P19"/>
    </row>
    <row r="20" spans="2:16" ht="15" customHeight="1" x14ac:dyDescent="0.25">
      <c r="B20" s="10"/>
      <c r="C20" s="27">
        <v>0</v>
      </c>
      <c r="D20" t="s">
        <v>31</v>
      </c>
      <c r="E20" s="49"/>
      <c r="F20" s="27">
        <v>0</v>
      </c>
      <c r="G20" t="s">
        <v>25</v>
      </c>
      <c r="H20" s="30"/>
      <c r="P20"/>
    </row>
    <row r="21" spans="2:16" ht="15" customHeight="1" x14ac:dyDescent="0.25">
      <c r="B21" s="10"/>
      <c r="C21">
        <f>+C20*0.2033</f>
        <v>0</v>
      </c>
      <c r="D21" s="6" t="s">
        <v>26</v>
      </c>
      <c r="E21" s="37"/>
      <c r="F21">
        <f>+F20*0.2137</f>
        <v>0</v>
      </c>
      <c r="G21" s="6" t="s">
        <v>27</v>
      </c>
      <c r="H21" s="41"/>
      <c r="P21"/>
    </row>
    <row r="22" spans="2:16" ht="15" customHeight="1" x14ac:dyDescent="0.25">
      <c r="B22" s="10"/>
      <c r="C22">
        <f>+C20*0.0145</f>
        <v>0</v>
      </c>
      <c r="D22" t="s">
        <v>28</v>
      </c>
      <c r="E22" s="37"/>
      <c r="F22">
        <f>ROUND(+F20*0.0145,2)</f>
        <v>0</v>
      </c>
      <c r="G22" t="s">
        <v>28</v>
      </c>
      <c r="H22" s="41"/>
      <c r="P22"/>
    </row>
    <row r="23" spans="2:16" ht="15" customHeight="1" thickBot="1" x14ac:dyDescent="0.3">
      <c r="B23" s="10"/>
      <c r="C23" s="26">
        <f>+C20+C21+C22</f>
        <v>0</v>
      </c>
      <c r="D23" t="s">
        <v>29</v>
      </c>
      <c r="E23" s="37"/>
      <c r="F23" s="26">
        <f>+F20+F21+F22</f>
        <v>0</v>
      </c>
      <c r="G23" t="s">
        <v>29</v>
      </c>
      <c r="H23" s="18">
        <f>+F23+C23</f>
        <v>0</v>
      </c>
      <c r="P23"/>
    </row>
    <row r="24" spans="2:16" ht="15" customHeight="1" thickTop="1" x14ac:dyDescent="0.25">
      <c r="B24" s="10"/>
      <c r="C24" s="72" t="s">
        <v>32</v>
      </c>
      <c r="D24" s="72"/>
      <c r="E24" s="72"/>
      <c r="F24" s="72"/>
      <c r="G24" s="73"/>
      <c r="H24" s="30"/>
      <c r="P24"/>
    </row>
    <row r="25" spans="2:16" ht="15" customHeight="1" x14ac:dyDescent="0.25">
      <c r="B25" s="10"/>
      <c r="C25" s="72" t="s">
        <v>33</v>
      </c>
      <c r="D25" s="72"/>
      <c r="E25" s="72"/>
      <c r="F25" s="72"/>
      <c r="G25" s="73"/>
      <c r="H25" s="30"/>
      <c r="P25"/>
    </row>
    <row r="26" spans="2:16" ht="15" customHeight="1" x14ac:dyDescent="0.25">
      <c r="B26" s="10"/>
      <c r="C26" s="37" t="s">
        <v>34</v>
      </c>
      <c r="D26" s="37"/>
      <c r="E26" s="37"/>
      <c r="F26" s="37"/>
      <c r="G26" s="38"/>
      <c r="H26" s="30"/>
      <c r="P26"/>
    </row>
    <row r="27" spans="2:16" ht="15" customHeight="1" x14ac:dyDescent="0.25">
      <c r="B27" s="10"/>
      <c r="C27" s="17" t="s">
        <v>35</v>
      </c>
      <c r="D27" s="17"/>
      <c r="E27" s="17"/>
      <c r="F27" s="17"/>
      <c r="G27" s="17"/>
      <c r="H27" s="30">
        <v>0</v>
      </c>
      <c r="P27"/>
    </row>
    <row r="28" spans="2:16" ht="15" customHeight="1" x14ac:dyDescent="0.25">
      <c r="B28" s="10"/>
      <c r="C28" s="72" t="s">
        <v>36</v>
      </c>
      <c r="D28" s="72"/>
      <c r="E28" s="72"/>
      <c r="F28" s="72"/>
      <c r="G28" s="73"/>
      <c r="H28" s="30">
        <v>0</v>
      </c>
      <c r="P28"/>
    </row>
    <row r="29" spans="2:16" ht="15" customHeight="1" x14ac:dyDescent="0.25">
      <c r="B29" s="10"/>
      <c r="C29" s="72" t="s">
        <v>37</v>
      </c>
      <c r="D29" s="72"/>
      <c r="E29" s="72"/>
      <c r="F29" s="72"/>
      <c r="G29" s="73"/>
      <c r="H29" s="30">
        <v>0</v>
      </c>
      <c r="P29"/>
    </row>
    <row r="30" spans="2:16" ht="15" customHeight="1" x14ac:dyDescent="0.25">
      <c r="B30" s="10"/>
      <c r="C30" s="37" t="s">
        <v>38</v>
      </c>
      <c r="D30" s="37"/>
      <c r="E30" s="37"/>
      <c r="F30" s="37"/>
      <c r="G30" s="38"/>
      <c r="H30" s="30">
        <v>0</v>
      </c>
      <c r="P30"/>
    </row>
    <row r="31" spans="2:16" ht="15" customHeight="1" x14ac:dyDescent="0.25">
      <c r="B31" s="10"/>
      <c r="C31" s="37" t="s">
        <v>39</v>
      </c>
      <c r="D31" s="62"/>
      <c r="E31" s="62"/>
      <c r="F31" s="62"/>
      <c r="G31" s="63"/>
      <c r="H31" s="30">
        <v>0</v>
      </c>
    </row>
    <row r="32" spans="2:16" ht="15" customHeight="1" x14ac:dyDescent="0.25">
      <c r="B32" s="10"/>
      <c r="C32" s="37" t="s">
        <v>39</v>
      </c>
      <c r="D32" s="62"/>
      <c r="E32" s="62"/>
      <c r="F32" s="62"/>
      <c r="G32" s="63"/>
      <c r="H32" s="30">
        <v>0</v>
      </c>
    </row>
    <row r="33" spans="2:13" ht="15" customHeight="1" x14ac:dyDescent="0.25">
      <c r="B33" s="10"/>
      <c r="C33" s="37" t="s">
        <v>39</v>
      </c>
      <c r="D33" s="70"/>
      <c r="E33" s="70"/>
      <c r="F33" s="70"/>
      <c r="G33" s="71"/>
      <c r="H33" s="30">
        <v>0</v>
      </c>
    </row>
    <row r="34" spans="2:13" ht="15" customHeight="1" x14ac:dyDescent="0.25">
      <c r="B34" s="10"/>
      <c r="C34" s="37" t="s">
        <v>39</v>
      </c>
      <c r="D34" s="70"/>
      <c r="E34" s="70"/>
      <c r="F34" s="70"/>
      <c r="G34" s="71"/>
      <c r="H34" s="30">
        <v>0</v>
      </c>
    </row>
    <row r="35" spans="2:13" ht="15" customHeight="1" x14ac:dyDescent="0.25">
      <c r="B35" s="10"/>
      <c r="C35" s="37" t="s">
        <v>39</v>
      </c>
      <c r="D35" s="70"/>
      <c r="E35" s="70"/>
      <c r="F35" s="70"/>
      <c r="G35" s="71"/>
      <c r="H35" s="30">
        <v>0</v>
      </c>
    </row>
    <row r="36" spans="2:13" ht="15" customHeight="1" x14ac:dyDescent="0.25">
      <c r="B36" s="10"/>
      <c r="C36" s="37" t="s">
        <v>39</v>
      </c>
      <c r="D36" s="70"/>
      <c r="E36" s="70"/>
      <c r="F36" s="70"/>
      <c r="G36" s="71"/>
      <c r="H36" s="30">
        <v>0</v>
      </c>
    </row>
    <row r="37" spans="2:13" ht="15" customHeight="1" x14ac:dyDescent="0.25">
      <c r="B37" s="10"/>
      <c r="C37" s="37" t="s">
        <v>39</v>
      </c>
      <c r="D37" s="62"/>
      <c r="E37" s="62"/>
      <c r="F37" s="62"/>
      <c r="G37" s="63"/>
      <c r="H37" s="40">
        <v>0</v>
      </c>
    </row>
    <row r="38" spans="2:13" s="1" customFormat="1" ht="15" customHeight="1" x14ac:dyDescent="0.25">
      <c r="B38" s="10"/>
      <c r="C38" s="66" t="s">
        <v>40</v>
      </c>
      <c r="D38" s="66"/>
      <c r="E38" s="66"/>
      <c r="F38" s="66"/>
      <c r="G38" s="67"/>
      <c r="H38" s="12">
        <f>SUM(H14:H37)</f>
        <v>0</v>
      </c>
    </row>
    <row r="39" spans="2:13" s="1" customFormat="1" ht="24.95" customHeight="1" thickBot="1" x14ac:dyDescent="0.3">
      <c r="B39" s="13"/>
      <c r="C39" s="68" t="s">
        <v>41</v>
      </c>
      <c r="D39" s="68"/>
      <c r="E39" s="68"/>
      <c r="F39" s="68"/>
      <c r="G39" s="69"/>
      <c r="H39" s="14">
        <f>H11-H38</f>
        <v>0</v>
      </c>
    </row>
    <row r="40" spans="2:13" s="1" customFormat="1" ht="24.95" customHeight="1" x14ac:dyDescent="0.25">
      <c r="B40" s="65" t="s">
        <v>59</v>
      </c>
      <c r="C40" s="65"/>
      <c r="D40" s="65"/>
      <c r="E40" s="65"/>
      <c r="F40" s="65"/>
      <c r="G40" s="65"/>
      <c r="H40" s="65"/>
    </row>
    <row r="41" spans="2:13" s="1" customFormat="1" ht="36.75" customHeight="1" x14ac:dyDescent="0.25">
      <c r="B41" s="65"/>
      <c r="C41" s="65"/>
      <c r="D41" s="65"/>
      <c r="E41" s="65"/>
      <c r="F41" s="65"/>
      <c r="G41" s="65"/>
      <c r="H41" s="65"/>
    </row>
    <row r="42" spans="2:13" ht="10.35" customHeight="1" thickBot="1" x14ac:dyDescent="0.3"/>
    <row r="43" spans="2:13" ht="24.95" customHeight="1" x14ac:dyDescent="0.25">
      <c r="B43" s="53" t="s">
        <v>42</v>
      </c>
      <c r="C43" s="54"/>
      <c r="D43" s="54"/>
      <c r="E43" s="54"/>
      <c r="F43" s="54"/>
      <c r="G43" s="54"/>
      <c r="H43" s="55"/>
    </row>
    <row r="44" spans="2:13" ht="24.95" customHeight="1" x14ac:dyDescent="0.25">
      <c r="B44" s="56"/>
      <c r="C44" s="57"/>
      <c r="D44" s="57"/>
      <c r="E44" s="57"/>
      <c r="F44" s="57"/>
      <c r="G44" s="57"/>
      <c r="H44" s="58"/>
    </row>
    <row r="45" spans="2:13" ht="24.95" customHeight="1" thickBot="1" x14ac:dyDescent="0.3">
      <c r="B45" s="59"/>
      <c r="C45" s="60"/>
      <c r="D45" s="60"/>
      <c r="E45" s="60"/>
      <c r="F45" s="60"/>
      <c r="G45" s="60"/>
      <c r="H45" s="61"/>
    </row>
    <row r="46" spans="2:13" ht="9" customHeight="1" thickBot="1" x14ac:dyDescent="0.3"/>
    <row r="47" spans="2:13" ht="24.95" customHeight="1" x14ac:dyDescent="0.25">
      <c r="B47" s="21"/>
      <c r="C47" s="24" t="s">
        <v>43</v>
      </c>
      <c r="D47" s="24"/>
      <c r="E47" s="24" t="s">
        <v>44</v>
      </c>
      <c r="F47" s="15"/>
      <c r="G47" s="24"/>
      <c r="H47" s="25" t="s">
        <v>45</v>
      </c>
      <c r="L47"/>
      <c r="M47"/>
    </row>
    <row r="48" spans="2:13" ht="24.95" customHeight="1" x14ac:dyDescent="0.25">
      <c r="B48" s="10" t="s">
        <v>13</v>
      </c>
      <c r="C48" s="64"/>
      <c r="D48" s="64"/>
      <c r="E48" s="64"/>
      <c r="F48" s="64"/>
      <c r="G48" s="64"/>
      <c r="H48" s="50"/>
      <c r="L48"/>
      <c r="M48"/>
    </row>
    <row r="49" spans="2:13" ht="24.95" customHeight="1" x14ac:dyDescent="0.25">
      <c r="B49" s="10" t="s">
        <v>46</v>
      </c>
      <c r="C49" s="43"/>
      <c r="D49" s="43"/>
      <c r="E49" s="44"/>
      <c r="F49" s="44"/>
      <c r="G49" s="44"/>
      <c r="H49" s="42"/>
      <c r="L49"/>
      <c r="M49"/>
    </row>
    <row r="50" spans="2:13" s="1" customFormat="1" ht="24.95" customHeight="1" x14ac:dyDescent="0.25">
      <c r="B50" s="10" t="s">
        <v>47</v>
      </c>
      <c r="C50" s="43"/>
      <c r="D50" s="43"/>
      <c r="E50" s="43"/>
      <c r="F50" s="43"/>
      <c r="G50" s="43"/>
      <c r="H50" s="20"/>
      <c r="L50"/>
      <c r="M50"/>
    </row>
    <row r="51" spans="2:13" ht="24.95" customHeight="1" x14ac:dyDescent="0.25">
      <c r="B51" s="10" t="s">
        <v>48</v>
      </c>
      <c r="C51" s="17"/>
      <c r="D51" s="17"/>
      <c r="E51" s="17"/>
      <c r="F51" s="17"/>
      <c r="G51" s="17"/>
      <c r="H51" s="18"/>
      <c r="L51"/>
      <c r="M51"/>
    </row>
    <row r="52" spans="2:13" ht="24.95" customHeight="1" thickBot="1" x14ac:dyDescent="0.3">
      <c r="B52" s="13" t="s">
        <v>49</v>
      </c>
      <c r="C52" s="22"/>
      <c r="D52" s="22"/>
      <c r="E52" s="22"/>
      <c r="F52" s="22"/>
      <c r="G52" s="23"/>
      <c r="H52" s="16"/>
      <c r="L52"/>
      <c r="M52"/>
    </row>
    <row r="53" spans="2:13" ht="8.25" customHeight="1" thickBot="1" x14ac:dyDescent="0.3">
      <c r="L53"/>
      <c r="M53"/>
    </row>
    <row r="54" spans="2:13" ht="24.95" customHeight="1" x14ac:dyDescent="0.25">
      <c r="B54" s="53" t="s">
        <v>50</v>
      </c>
      <c r="C54" s="54"/>
      <c r="D54" s="54"/>
      <c r="E54" s="54"/>
      <c r="F54" s="54"/>
      <c r="G54" s="54"/>
      <c r="H54" s="55"/>
      <c r="L54"/>
      <c r="M54"/>
    </row>
    <row r="55" spans="2:13" ht="24.95" customHeight="1" x14ac:dyDescent="0.25">
      <c r="B55" s="56"/>
      <c r="C55" s="57"/>
      <c r="D55" s="57"/>
      <c r="E55" s="57"/>
      <c r="F55" s="57"/>
      <c r="G55" s="57"/>
      <c r="H55" s="58"/>
      <c r="L55"/>
      <c r="M55"/>
    </row>
    <row r="56" spans="2:13" ht="24.95" customHeight="1" thickBot="1" x14ac:dyDescent="0.3">
      <c r="B56" s="59"/>
      <c r="C56" s="60"/>
      <c r="D56" s="60"/>
      <c r="E56" s="60"/>
      <c r="F56" s="60"/>
      <c r="G56" s="60"/>
      <c r="H56" s="61"/>
    </row>
  </sheetData>
  <sheetProtection selectLockedCells="1"/>
  <mergeCells count="30">
    <mergeCell ref="C9:G9"/>
    <mergeCell ref="C11:G11"/>
    <mergeCell ref="C14:G14"/>
    <mergeCell ref="C10:G10"/>
    <mergeCell ref="C12:G12"/>
    <mergeCell ref="C13:G13"/>
    <mergeCell ref="B2:H2"/>
    <mergeCell ref="C4:E4"/>
    <mergeCell ref="G4:H4"/>
    <mergeCell ref="C5:F5"/>
    <mergeCell ref="C6:F6"/>
    <mergeCell ref="C24:G24"/>
    <mergeCell ref="C28:G28"/>
    <mergeCell ref="C19:G19"/>
    <mergeCell ref="C25:G25"/>
    <mergeCell ref="C29:G29"/>
    <mergeCell ref="B54:H56"/>
    <mergeCell ref="D31:G31"/>
    <mergeCell ref="D32:G32"/>
    <mergeCell ref="D37:G37"/>
    <mergeCell ref="C48:D48"/>
    <mergeCell ref="E48:G48"/>
    <mergeCell ref="B40:H41"/>
    <mergeCell ref="C38:G38"/>
    <mergeCell ref="C39:G39"/>
    <mergeCell ref="B43:H45"/>
    <mergeCell ref="D33:G33"/>
    <mergeCell ref="D34:G34"/>
    <mergeCell ref="D35:G35"/>
    <mergeCell ref="D36:G36"/>
  </mergeCells>
  <printOptions horizontalCentered="1"/>
  <pageMargins left="0.45" right="0.45" top="0.5" bottom="0.5" header="0.3" footer="0.3"/>
  <pageSetup scale="66" orientation="portrait" r:id="rId1"/>
  <headerFooter>
    <oddFooter>&amp;L&amp;F&amp;R&amp;D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92C7-7336-4C81-A9ED-4F09790981D7}">
  <sheetPr>
    <tabColor rgb="FF0070C0"/>
  </sheetPr>
  <dimension ref="A1:L13"/>
  <sheetViews>
    <sheetView workbookViewId="0">
      <selection activeCell="H3" sqref="H3"/>
    </sheetView>
  </sheetViews>
  <sheetFormatPr defaultRowHeight="15" x14ac:dyDescent="0.25"/>
  <sheetData>
    <row r="1" spans="1:12" x14ac:dyDescent="0.25">
      <c r="A1" t="s">
        <v>60</v>
      </c>
    </row>
    <row r="2" spans="1:12" x14ac:dyDescent="0.25">
      <c r="A2" s="28" t="s">
        <v>51</v>
      </c>
      <c r="B2" s="28"/>
      <c r="C2" s="28"/>
      <c r="D2" s="28"/>
      <c r="H2" s="28" t="s">
        <v>52</v>
      </c>
      <c r="I2" s="28"/>
      <c r="J2" s="28"/>
      <c r="K2" s="28"/>
      <c r="L2" t="s">
        <v>53</v>
      </c>
    </row>
    <row r="3" spans="1:12" x14ac:dyDescent="0.25">
      <c r="A3" s="27"/>
      <c r="B3" t="s">
        <v>54</v>
      </c>
      <c r="H3" s="27"/>
      <c r="I3" t="s">
        <v>55</v>
      </c>
      <c r="L3">
        <f>+H6</f>
        <v>0</v>
      </c>
    </row>
    <row r="4" spans="1:12" x14ac:dyDescent="0.25">
      <c r="A4">
        <f>+A3*0.2033</f>
        <v>0</v>
      </c>
      <c r="B4" s="51" t="s">
        <v>26</v>
      </c>
      <c r="H4">
        <f>ROUND(+H6*0.2033,2)</f>
        <v>0</v>
      </c>
      <c r="I4" s="51" t="s">
        <v>26</v>
      </c>
      <c r="L4">
        <f>ROUND(+L3*0.2088,2)</f>
        <v>0</v>
      </c>
    </row>
    <row r="5" spans="1:12" x14ac:dyDescent="0.25">
      <c r="A5">
        <f>ROUND(A3*0.0145,2)</f>
        <v>0</v>
      </c>
      <c r="B5" t="s">
        <v>28</v>
      </c>
      <c r="H5">
        <f>ROUND(+H6*0.0145,2)</f>
        <v>0</v>
      </c>
      <c r="I5" t="s">
        <v>28</v>
      </c>
      <c r="L5">
        <f>ROUND(+L3*0.0145,2)</f>
        <v>0</v>
      </c>
    </row>
    <row r="6" spans="1:12" ht="15.75" thickBot="1" x14ac:dyDescent="0.3">
      <c r="A6" s="26">
        <f>+A3+A4+A5</f>
        <v>0</v>
      </c>
      <c r="B6" t="s">
        <v>29</v>
      </c>
      <c r="H6" s="26">
        <f>ROUND(+H3/1.2233,0)</f>
        <v>0</v>
      </c>
      <c r="I6" t="s">
        <v>56</v>
      </c>
      <c r="L6">
        <f>+L3+L4+L5</f>
        <v>0</v>
      </c>
    </row>
    <row r="7" spans="1:12" ht="15.75" thickTop="1" x14ac:dyDescent="0.25"/>
    <row r="9" spans="1:12" x14ac:dyDescent="0.25">
      <c r="A9" s="27"/>
      <c r="B9" t="s">
        <v>57</v>
      </c>
      <c r="H9" s="27"/>
      <c r="I9" t="s">
        <v>55</v>
      </c>
      <c r="L9">
        <f>+H12</f>
        <v>0</v>
      </c>
    </row>
    <row r="10" spans="1:12" x14ac:dyDescent="0.25">
      <c r="A10">
        <f>ROUND(+A9*0.2137,2)</f>
        <v>0</v>
      </c>
      <c r="B10" s="51" t="s">
        <v>27</v>
      </c>
      <c r="H10">
        <f>ROUND(+H12*0.2137,2)</f>
        <v>0</v>
      </c>
      <c r="I10" s="51" t="s">
        <v>27</v>
      </c>
      <c r="L10">
        <f>ROUND(+L9*0.2137,2)</f>
        <v>0</v>
      </c>
    </row>
    <row r="11" spans="1:12" x14ac:dyDescent="0.25">
      <c r="A11">
        <f>ROUND(+A9*0.0145,2)</f>
        <v>0</v>
      </c>
      <c r="B11" t="s">
        <v>28</v>
      </c>
      <c r="H11">
        <f>ROUND(+H12*0.0145,2)</f>
        <v>0</v>
      </c>
      <c r="I11" t="s">
        <v>28</v>
      </c>
      <c r="L11">
        <f>ROUND(+L9*0.0145,2)</f>
        <v>0</v>
      </c>
    </row>
    <row r="12" spans="1:12" ht="15.75" thickBot="1" x14ac:dyDescent="0.3">
      <c r="A12" s="26">
        <f>+A9+A10+A11</f>
        <v>0</v>
      </c>
      <c r="B12" t="s">
        <v>29</v>
      </c>
      <c r="H12" s="26">
        <f>ROUNDDOWN(+H9/1.2282,0)</f>
        <v>0</v>
      </c>
      <c r="I12" t="s">
        <v>56</v>
      </c>
      <c r="L12">
        <f>+L9+L10+L11</f>
        <v>0</v>
      </c>
    </row>
    <row r="13" spans="1:12"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Endowed Profess Budget Proposal</vt:lpstr>
      <vt:lpstr>FY26 Stipend Calculator</vt:lpstr>
      <vt:lpstr>'Endowed Profess Budget Proposal'!Print_Area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2016-07-14T21:51:18Z</dcterms:created>
  <dcterms:modified xsi:type="dcterms:W3CDTF">2025-06-23T16:19:54Z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38202f9-8d41-4950-b014-f183e397b746_Enabled">
    <vt:lpwstr>true</vt:lpwstr>
  </property>
  <property fmtid="{D5CDD505-2E9C-101B-9397-08002B2CF9AE}" pid="5" name="MSIP_Label_638202f9-8d41-4950-b014-f183e397b746_SetDate">
    <vt:lpwstr>2024-03-22T15:02:43Z</vt:lpwstr>
  </property>
  <property fmtid="{D5CDD505-2E9C-101B-9397-08002B2CF9AE}" pid="6" name="MSIP_Label_638202f9-8d41-4950-b014-f183e397b746_Method">
    <vt:lpwstr>Standard</vt:lpwstr>
  </property>
  <property fmtid="{D5CDD505-2E9C-101B-9397-08002B2CF9AE}" pid="7" name="MSIP_Label_638202f9-8d41-4950-b014-f183e397b746_Name">
    <vt:lpwstr>defa4170-0d19-0005-0004-bc88714345d2</vt:lpwstr>
  </property>
  <property fmtid="{D5CDD505-2E9C-101B-9397-08002B2CF9AE}" pid="8" name="MSIP_Label_638202f9-8d41-4950-b014-f183e397b746_SiteId">
    <vt:lpwstr>13b3b0ce-cd75-49a4-bfea-0a03b01ff1ab</vt:lpwstr>
  </property>
  <property fmtid="{D5CDD505-2E9C-101B-9397-08002B2CF9AE}" pid="9" name="MSIP_Label_638202f9-8d41-4950-b014-f183e397b746_ActionId">
    <vt:lpwstr>fb70c5a4-23bf-4bdb-a402-a7c6e7dcd6f6</vt:lpwstr>
  </property>
  <property fmtid="{D5CDD505-2E9C-101B-9397-08002B2CF9AE}" pid="10" name="MSIP_Label_638202f9-8d41-4950-b014-f183e397b746_ContentBits">
    <vt:lpwstr>0</vt:lpwstr>
  </property>
</Properties>
</file>