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defaultThemeVersion="124226"/>
  <xr:revisionPtr revIDLastSave="0" documentId="13_ncr:1_{833159B3-B5F3-4E9E-AAD3-010E6853341C}" xr6:coauthVersionLast="47" xr6:coauthVersionMax="47" xr10:uidLastSave="{00000000-0000-0000-0000-000000000000}"/>
  <bookViews>
    <workbookView xWindow="-120" yWindow="-120" windowWidth="29040" windowHeight="15840" xr2:uid="{00000000-000D-0000-FFFF-FFFF00000000}"/>
  </bookViews>
  <sheets>
    <sheet name="Instructions" sheetId="5" r:id="rId1"/>
    <sheet name="Endowed Profess Budget Proposal" sheetId="1" r:id="rId2"/>
    <sheet name="FY22-23 Stipend Calculator" sheetId="7" r:id="rId3"/>
  </sheets>
  <definedNames>
    <definedName name="_xlnm.Print_Area" localSheetId="1">'Endowed Profess Budget Proposal'!$B$1:$H$58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F23" i="1" s="1"/>
  <c r="F21" i="1"/>
  <c r="C22" i="1"/>
  <c r="C23" i="1" s="1"/>
  <c r="C21" i="1"/>
  <c r="F17" i="1" l="1"/>
  <c r="F16" i="1"/>
  <c r="C17" i="1"/>
  <c r="C16" i="1"/>
  <c r="H12" i="7"/>
  <c r="L9" i="7" s="1"/>
  <c r="H11" i="7"/>
  <c r="A11" i="7"/>
  <c r="H10" i="7"/>
  <c r="A10" i="7"/>
  <c r="A12" i="7" s="1"/>
  <c r="H6" i="7"/>
  <c r="H5" i="7"/>
  <c r="A5" i="7"/>
  <c r="H4" i="7"/>
  <c r="A4" i="7"/>
  <c r="A6" i="7" s="1"/>
  <c r="L3" i="7"/>
  <c r="L4" i="7" s="1"/>
  <c r="C18" i="1" l="1"/>
  <c r="F18" i="1"/>
  <c r="L11" i="7"/>
  <c r="L10" i="7"/>
  <c r="L12" i="7" s="1"/>
  <c r="L5" i="7"/>
  <c r="L6" i="7" s="1"/>
  <c r="H38" i="1" l="1"/>
  <c r="H39" i="1" s="1"/>
</calcChain>
</file>

<file path=xl/sharedStrings.xml><?xml version="1.0" encoding="utf-8"?>
<sst xmlns="http://schemas.openxmlformats.org/spreadsheetml/2006/main" count="89" uniqueCount="60">
  <si>
    <t xml:space="preserve">This template was created for endowed professorships holders to estimate the use of their allocations. </t>
  </si>
  <si>
    <t>How to use this template:</t>
  </si>
  <si>
    <t>2: First, please fill out the top information, specific to the fund:</t>
  </si>
  <si>
    <t xml:space="preserve">5: The next section is for the professorship holder to estimate how the allocation will be spent. </t>
  </si>
  <si>
    <t>Endowed Professorship Budget Proposal</t>
  </si>
  <si>
    <t>College</t>
  </si>
  <si>
    <t>Department</t>
  </si>
  <si>
    <t>Faculty</t>
  </si>
  <si>
    <t>FY</t>
  </si>
  <si>
    <t>Professorship Name</t>
  </si>
  <si>
    <t>Fund Number</t>
  </si>
  <si>
    <t>Sources</t>
  </si>
  <si>
    <t>Total</t>
  </si>
  <si>
    <t>In-year Allocation</t>
  </si>
  <si>
    <t>Prior Year Carry-Forward*</t>
  </si>
  <si>
    <t>Total Sources</t>
  </si>
  <si>
    <t>Uses</t>
  </si>
  <si>
    <t>Academic year compensation for the incumbent (include retirement)</t>
  </si>
  <si>
    <t>Enter requested amount here if on TRSL</t>
  </si>
  <si>
    <t>Enter requested amount here if on ORP</t>
  </si>
  <si>
    <t>TRSL</t>
  </si>
  <si>
    <t>ORP</t>
  </si>
  <si>
    <t>Medicare</t>
  </si>
  <si>
    <t>Total cost to fund</t>
  </si>
  <si>
    <t>Summer compensation for the incumbent (include retirement)</t>
  </si>
  <si>
    <t>Travel expenses</t>
  </si>
  <si>
    <t>Development expenses</t>
  </si>
  <si>
    <t>Research equipment and materials</t>
  </si>
  <si>
    <t>Publishing and scholarship expenses</t>
  </si>
  <si>
    <t>Administrative expenses</t>
  </si>
  <si>
    <t>Other: (describe)</t>
  </si>
  <si>
    <t>Total Uses</t>
  </si>
  <si>
    <t>Balance (to be left in payout org)</t>
  </si>
  <si>
    <t>Faculty Notes  (optional)</t>
  </si>
  <si>
    <t>Name</t>
  </si>
  <si>
    <t>Date</t>
  </si>
  <si>
    <t>Department Head</t>
  </si>
  <si>
    <t>Dean</t>
  </si>
  <si>
    <t>Link Policy:</t>
  </si>
  <si>
    <t>Link Procedures:</t>
  </si>
  <si>
    <t>Dean Department Head Comments  (optional)</t>
  </si>
  <si>
    <t>Stipend amount known</t>
  </si>
  <si>
    <t>FY23</t>
  </si>
  <si>
    <t>To back into amount</t>
  </si>
  <si>
    <t>double check amount</t>
  </si>
  <si>
    <t>enter requested amount here if on TRSL</t>
  </si>
  <si>
    <t>Awarded amount</t>
  </si>
  <si>
    <t>Amount available for stipend</t>
  </si>
  <si>
    <t>enter requested amount here if on ORP</t>
  </si>
  <si>
    <t>2022-2023</t>
  </si>
  <si>
    <t>6: Use this section to calculate salary and retirement benefits. You can elect to receive salary during the Academic Year, Summer or both. Enter the dollar amount you want to receive in the yellow cell of the appropriate retirement system. The calculator will determine benefits and automatically populate the total amount cell in the far right column.</t>
  </si>
  <si>
    <t>8: The last section is for signatures of the Professorship Holder,  Department Head and Dean.</t>
  </si>
  <si>
    <t>1:  Use the green tab, Endowed Professorship Budget Proposal, for most budgets.  This budget includes calculators for Academic Year and Summer salaries.</t>
  </si>
  <si>
    <t xml:space="preserve">3: Next, fill out the carryforward from June 30 of the prior fiscal year, keeping in mind that professorship payout should not be allowed to accumulate.  Board of Regents policy specifies that the allocations should be used each year. </t>
  </si>
  <si>
    <t>Student research support (assistants/hiring or travel)</t>
  </si>
  <si>
    <t>Teacher's Retirement System of Louisiana (TRSL) is a public trust fund. Optional Retirement Program (ORP) is a retirement annuity. *Campus and Board of Regents guidelines encourage that the in-year allocation is spent each  year.  If there is carryover, develop a plan to spend down the balance. To back into a stipend amount use the calculator on the FY 22-23 Stipend Calculator worksheet (blue tab) then enter the salary amount in the appropriate yellow cell on this sheet. Each college will determine the threshold for changes that will require re-approval of the budget at the department and college levels.</t>
  </si>
  <si>
    <t>Signature</t>
  </si>
  <si>
    <t xml:space="preserve">Guest speakers/researchers honorariums </t>
  </si>
  <si>
    <t>4: Using information from you allocation award email and from Banner, enter the allocation for this year:</t>
  </si>
  <si>
    <t xml:space="preserve">7: The next section is for the professorship holder to estimate how the allocation will be spent.  For your convenience in roughly calculating the budget, several common categories that align with University and Board of Regents Policy are included. Use the "other" rows for additional general types of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</si>
</sst>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7" x14ac:knownFonts="1">
    <font>
      <sz val="11"/>
      <color theme="1"/>
      <name val="Calibri"/>
      <family val="2"/>
      <scheme val="minor"/>
    </font>
    <font>
      <b/>
      <sz val="11"/>
      <color theme="1"/>
      <name val="Calibri"/>
      <family val="2"/>
      <scheme val="minor"/>
    </font>
    <font>
      <b/>
      <sz val="12.5"/>
      <color theme="1"/>
      <name val="Calibri"/>
      <family val="2"/>
      <scheme val="minor"/>
    </font>
    <font>
      <sz val="12.5"/>
      <color theme="1"/>
      <name val="Calibri"/>
      <family val="2"/>
      <scheme val="minor"/>
    </font>
    <font>
      <u/>
      <sz val="11"/>
      <color theme="10"/>
      <name val="Calibri"/>
      <family val="2"/>
      <scheme val="minor"/>
    </font>
    <font>
      <b/>
      <u/>
      <sz val="11"/>
      <color theme="1"/>
      <name val="Calibri"/>
      <family val="2"/>
      <scheme val="minor"/>
    </font>
    <font>
      <sz val="9"/>
      <color rgb="FFFF0000"/>
      <name val="Segoe UI"/>
      <family val="2"/>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top style="thin">
        <color auto="1"/>
      </top>
      <bottom style="double">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s>
  <cellStyleXfs count="2">
    <xf numFmtId="0" fontId="0" fillId="0" borderId="0"/>
    <xf numFmtId="0" fontId="4" fillId="0" borderId="0" applyNumberFormat="0" applyFill="0" applyBorder="0" applyAlignment="0" applyProtection="0"/>
  </cellStyleXfs>
  <cellXfs count="108">
    <xf numFmtId="0" fontId="0" fillId="0" borderId="0" xfId="0"/>
    <xf numFmtId="0" fontId="1" fillId="0" borderId="0" xfId="0" applyFont="1" applyProtection="1">
      <protection locked="0"/>
    </xf>
    <xf numFmtId="0" fontId="0" fillId="0" borderId="0" xfId="0" applyProtection="1">
      <protection locked="0"/>
    </xf>
    <xf numFmtId="0" fontId="1" fillId="0" borderId="0" xfId="0" applyFont="1" applyFill="1" applyProtection="1">
      <protection locked="0"/>
    </xf>
    <xf numFmtId="0" fontId="1" fillId="0" borderId="0" xfId="0" applyFont="1" applyBorder="1" applyProtection="1">
      <protection locked="0"/>
    </xf>
    <xf numFmtId="0" fontId="0" fillId="0" borderId="0" xfId="0" applyBorder="1" applyProtection="1">
      <protection locked="0"/>
    </xf>
    <xf numFmtId="0" fontId="0" fillId="4" borderId="0" xfId="0" applyFill="1"/>
    <xf numFmtId="0" fontId="0" fillId="5" borderId="26" xfId="0" applyFill="1" applyBorder="1" applyAlignment="1">
      <alignment horizontal="left" wrapText="1"/>
    </xf>
    <xf numFmtId="0" fontId="0" fillId="5" borderId="0" xfId="0" applyFill="1" applyAlignment="1">
      <alignment wrapText="1"/>
    </xf>
    <xf numFmtId="0" fontId="0" fillId="5" borderId="0" xfId="0" applyFill="1"/>
    <xf numFmtId="0" fontId="1" fillId="3" borderId="16" xfId="0" applyFont="1" applyFill="1" applyBorder="1" applyProtection="1">
      <protection locked="0"/>
    </xf>
    <xf numFmtId="0" fontId="0" fillId="3" borderId="6" xfId="0" applyFill="1" applyBorder="1" applyProtection="1">
      <protection locked="0"/>
    </xf>
    <xf numFmtId="0" fontId="1" fillId="3" borderId="7" xfId="0" applyFont="1" applyFill="1" applyBorder="1" applyAlignment="1" applyProtection="1">
      <alignment horizontal="center"/>
      <protection locked="0"/>
    </xf>
    <xf numFmtId="0" fontId="1" fillId="3" borderId="8" xfId="0" applyFont="1" applyFill="1" applyBorder="1" applyProtection="1">
      <protection locked="0"/>
    </xf>
    <xf numFmtId="7" fontId="0" fillId="3" borderId="9" xfId="0" applyNumberFormat="1" applyFill="1" applyBorder="1" applyProtection="1"/>
    <xf numFmtId="7" fontId="1" fillId="3" borderId="9" xfId="0" applyNumberFormat="1" applyFont="1" applyFill="1" applyBorder="1" applyProtection="1"/>
    <xf numFmtId="0" fontId="1" fillId="3" borderId="13" xfId="0" applyFont="1" applyFill="1" applyBorder="1" applyProtection="1">
      <protection locked="0"/>
    </xf>
    <xf numFmtId="7" fontId="1" fillId="3" borderId="15" xfId="0" applyNumberFormat="1" applyFont="1" applyFill="1" applyBorder="1" applyProtection="1"/>
    <xf numFmtId="0" fontId="1" fillId="3" borderId="6" xfId="0" applyFont="1" applyFill="1" applyBorder="1" applyProtection="1">
      <protection locked="0"/>
    </xf>
    <xf numFmtId="0" fontId="0" fillId="3" borderId="20" xfId="0" applyFill="1" applyBorder="1" applyProtection="1">
      <protection locked="0"/>
    </xf>
    <xf numFmtId="0" fontId="0" fillId="3" borderId="0" xfId="0" applyFill="1" applyBorder="1" applyProtection="1">
      <protection locked="0"/>
    </xf>
    <xf numFmtId="0" fontId="0" fillId="3" borderId="19" xfId="0" applyFill="1" applyBorder="1" applyProtection="1">
      <protection locked="0"/>
    </xf>
    <xf numFmtId="0" fontId="0" fillId="3" borderId="0" xfId="0" applyFill="1" applyProtection="1">
      <protection locked="0"/>
    </xf>
    <xf numFmtId="0" fontId="1" fillId="3" borderId="0" xfId="0" applyFont="1" applyFill="1" applyProtection="1">
      <protection locked="0"/>
    </xf>
    <xf numFmtId="0" fontId="0" fillId="0" borderId="0" xfId="0" applyBorder="1"/>
    <xf numFmtId="0" fontId="0" fillId="0" borderId="32" xfId="0" applyBorder="1"/>
    <xf numFmtId="0" fontId="0" fillId="3" borderId="16" xfId="0" applyFill="1" applyBorder="1" applyProtection="1">
      <protection locked="0"/>
    </xf>
    <xf numFmtId="0" fontId="4" fillId="3" borderId="14" xfId="1" applyFill="1" applyBorder="1" applyProtection="1">
      <protection locked="0"/>
    </xf>
    <xf numFmtId="0" fontId="1" fillId="3" borderId="14" xfId="0" applyFont="1" applyFill="1" applyBorder="1" applyProtection="1">
      <protection locked="0"/>
    </xf>
    <xf numFmtId="0" fontId="0" fillId="0" borderId="0" xfId="0" applyFill="1" applyProtection="1">
      <protection locked="0"/>
    </xf>
    <xf numFmtId="0" fontId="1" fillId="3" borderId="6" xfId="0" applyFont="1" applyFill="1" applyBorder="1"/>
    <xf numFmtId="0" fontId="1" fillId="3" borderId="17" xfId="0" applyFont="1" applyFill="1" applyBorder="1"/>
    <xf numFmtId="0" fontId="0" fillId="0" borderId="0" xfId="0"/>
    <xf numFmtId="0" fontId="0" fillId="0" borderId="33" xfId="0" applyBorder="1"/>
    <xf numFmtId="0" fontId="0" fillId="6" borderId="0" xfId="0" applyFill="1"/>
    <xf numFmtId="0" fontId="0" fillId="8" borderId="0" xfId="0" applyFill="1"/>
    <xf numFmtId="0" fontId="0" fillId="0" borderId="35" xfId="0" applyBorder="1"/>
    <xf numFmtId="0" fontId="0" fillId="0" borderId="0" xfId="0" applyFill="1" applyBorder="1" applyAlignment="1" applyProtection="1">
      <protection locked="0"/>
    </xf>
    <xf numFmtId="7" fontId="0" fillId="0" borderId="12" xfId="0" applyNumberFormat="1" applyFill="1" applyBorder="1" applyProtection="1"/>
    <xf numFmtId="7" fontId="0" fillId="0" borderId="19" xfId="0" applyNumberFormat="1" applyFill="1" applyBorder="1" applyProtection="1"/>
    <xf numFmtId="0" fontId="1" fillId="3" borderId="16" xfId="0" applyFont="1" applyFill="1" applyBorder="1"/>
    <xf numFmtId="0" fontId="1" fillId="3" borderId="8" xfId="0" applyFont="1" applyFill="1" applyBorder="1"/>
    <xf numFmtId="0" fontId="1" fillId="3" borderId="13" xfId="0" applyFont="1" applyFill="1" applyBorder="1"/>
    <xf numFmtId="0" fontId="1" fillId="3" borderId="0" xfId="0" applyFont="1" applyFill="1" applyBorder="1"/>
    <xf numFmtId="0" fontId="1" fillId="3" borderId="14" xfId="0" applyFont="1" applyFill="1" applyBorder="1"/>
    <xf numFmtId="0" fontId="0" fillId="3" borderId="4" xfId="0" applyFill="1" applyBorder="1" applyProtection="1">
      <protection locked="0"/>
    </xf>
    <xf numFmtId="0" fontId="0" fillId="3" borderId="27" xfId="0" applyFill="1" applyBorder="1" applyProtection="1">
      <protection locked="0"/>
    </xf>
    <xf numFmtId="7" fontId="0" fillId="0" borderId="9" xfId="0" applyNumberFormat="1" applyFill="1" applyBorder="1" applyProtection="1"/>
    <xf numFmtId="7" fontId="0" fillId="0" borderId="10" xfId="0" applyNumberFormat="1" applyFill="1" applyBorder="1" applyProtection="1"/>
    <xf numFmtId="7" fontId="0" fillId="3" borderId="19" xfId="0" applyNumberFormat="1" applyFill="1" applyBorder="1" applyProtection="1"/>
    <xf numFmtId="0" fontId="0" fillId="0" borderId="18" xfId="0" applyFill="1" applyBorder="1"/>
    <xf numFmtId="0" fontId="0" fillId="0" borderId="2" xfId="0" applyFill="1" applyBorder="1"/>
    <xf numFmtId="0" fontId="0" fillId="0" borderId="32" xfId="0" applyFill="1" applyBorder="1"/>
    <xf numFmtId="0" fontId="0" fillId="0" borderId="1" xfId="0" applyFill="1" applyBorder="1"/>
    <xf numFmtId="20" fontId="0" fillId="5" borderId="0" xfId="0" applyNumberFormat="1" applyFill="1" applyAlignment="1">
      <alignment wrapText="1"/>
    </xf>
    <xf numFmtId="7" fontId="0" fillId="9" borderId="11" xfId="0" applyNumberFormat="1" applyFill="1" applyBorder="1" applyProtection="1"/>
    <xf numFmtId="7" fontId="0" fillId="9" borderId="12" xfId="0" applyNumberFormat="1" applyFill="1" applyBorder="1" applyProtection="1"/>
    <xf numFmtId="0" fontId="6" fillId="3" borderId="6" xfId="0" applyFont="1" applyFill="1" applyBorder="1" applyAlignment="1">
      <alignment vertical="center"/>
    </xf>
    <xf numFmtId="0" fontId="0" fillId="5" borderId="0" xfId="0" applyFill="1" applyBorder="1"/>
    <xf numFmtId="0" fontId="0" fillId="3" borderId="4" xfId="0" applyFont="1" applyFill="1" applyBorder="1" applyAlignment="1" applyProtection="1">
      <protection locked="0"/>
    </xf>
    <xf numFmtId="0" fontId="0" fillId="3" borderId="27" xfId="0" applyFont="1" applyFill="1" applyBorder="1" applyAlignment="1" applyProtection="1">
      <protection locked="0"/>
    </xf>
    <xf numFmtId="0" fontId="0" fillId="3" borderId="0" xfId="0" applyFill="1" applyBorder="1" applyAlignment="1" applyProtection="1">
      <protection locked="0"/>
    </xf>
    <xf numFmtId="0" fontId="0" fillId="0" borderId="4" xfId="0" applyFont="1" applyFill="1" applyBorder="1" applyAlignment="1" applyProtection="1">
      <protection locked="0"/>
    </xf>
    <xf numFmtId="14" fontId="0" fillId="0" borderId="18" xfId="0" applyNumberFormat="1" applyFill="1" applyBorder="1"/>
    <xf numFmtId="0" fontId="1" fillId="7" borderId="0" xfId="0" applyFont="1" applyFill="1"/>
    <xf numFmtId="0" fontId="1" fillId="0" borderId="16"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17" xfId="0" applyFont="1" applyFill="1" applyBorder="1" applyAlignment="1" applyProtection="1">
      <alignment vertical="top"/>
      <protection locked="0"/>
    </xf>
    <xf numFmtId="0" fontId="1" fillId="0" borderId="8"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19" xfId="0" applyFont="1" applyFill="1" applyBorder="1" applyAlignment="1" applyProtection="1">
      <alignment vertical="top"/>
      <protection locked="0"/>
    </xf>
    <xf numFmtId="0" fontId="1" fillId="0" borderId="13" xfId="0" applyFont="1" applyFill="1" applyBorder="1" applyAlignment="1" applyProtection="1">
      <alignment vertical="top"/>
      <protection locked="0"/>
    </xf>
    <xf numFmtId="0" fontId="1" fillId="0" borderId="14" xfId="0" applyFont="1" applyFill="1" applyBorder="1" applyAlignment="1" applyProtection="1">
      <alignment vertical="top"/>
      <protection locked="0"/>
    </xf>
    <xf numFmtId="0" fontId="1" fillId="0" borderId="20" xfId="0" applyFont="1" applyFill="1" applyBorder="1" applyAlignment="1" applyProtection="1">
      <alignment vertical="top"/>
      <protection locked="0"/>
    </xf>
    <xf numFmtId="0" fontId="0" fillId="0" borderId="4" xfId="0" applyFont="1" applyFill="1" applyBorder="1" applyAlignment="1" applyProtection="1">
      <protection locked="0"/>
    </xf>
    <xf numFmtId="0" fontId="0" fillId="0" borderId="27" xfId="0" applyFont="1" applyFill="1" applyBorder="1" applyAlignment="1" applyProtection="1">
      <protection locked="0"/>
    </xf>
    <xf numFmtId="0" fontId="0" fillId="0" borderId="1" xfId="0" applyFill="1" applyBorder="1" applyAlignment="1"/>
    <xf numFmtId="0" fontId="1" fillId="0" borderId="0" xfId="0" applyFont="1" applyBorder="1" applyAlignment="1" applyProtection="1">
      <alignment horizontal="left" vertical="center" wrapText="1"/>
      <protection locked="0"/>
    </xf>
    <xf numFmtId="0" fontId="1" fillId="3" borderId="24" xfId="0" applyFont="1" applyFill="1" applyBorder="1" applyAlignment="1" applyProtection="1">
      <protection locked="0"/>
    </xf>
    <xf numFmtId="0" fontId="1" fillId="3" borderId="29" xfId="0" applyFont="1" applyFill="1" applyBorder="1" applyAlignment="1" applyProtection="1">
      <protection locked="0"/>
    </xf>
    <xf numFmtId="0" fontId="1" fillId="3" borderId="14" xfId="0" applyFont="1" applyFill="1" applyBorder="1" applyAlignment="1" applyProtection="1">
      <protection locked="0"/>
    </xf>
    <xf numFmtId="0" fontId="1" fillId="3" borderId="28" xfId="0" applyFont="1" applyFill="1" applyBorder="1" applyAlignment="1" applyProtection="1">
      <protection locked="0"/>
    </xf>
    <xf numFmtId="0" fontId="0" fillId="0" borderId="4" xfId="0" applyFont="1" applyFill="1" applyBorder="1" applyAlignment="1" applyProtection="1">
      <alignment horizontal="center"/>
      <protection locked="0"/>
    </xf>
    <xf numFmtId="0" fontId="0" fillId="0" borderId="27" xfId="0" applyFont="1" applyFill="1" applyBorder="1" applyAlignment="1" applyProtection="1">
      <alignment horizontal="center"/>
      <protection locked="0"/>
    </xf>
    <xf numFmtId="0" fontId="0" fillId="3" borderId="4" xfId="0" applyFill="1" applyBorder="1" applyAlignment="1" applyProtection="1">
      <protection locked="0"/>
    </xf>
    <xf numFmtId="0" fontId="0" fillId="3" borderId="27" xfId="0" applyFill="1" applyBorder="1" applyAlignment="1" applyProtection="1">
      <protection locked="0"/>
    </xf>
    <xf numFmtId="0" fontId="0" fillId="3" borderId="4" xfId="0" applyFont="1" applyFill="1" applyBorder="1" applyAlignment="1" applyProtection="1">
      <protection locked="0"/>
    </xf>
    <xf numFmtId="0" fontId="0" fillId="3" borderId="27" xfId="0" applyFont="1" applyFill="1" applyBorder="1" applyAlignment="1" applyProtection="1">
      <protection locked="0"/>
    </xf>
    <xf numFmtId="0" fontId="1" fillId="3" borderId="4" xfId="0" applyFont="1" applyFill="1" applyBorder="1" applyAlignment="1" applyProtection="1">
      <protection locked="0"/>
    </xf>
    <xf numFmtId="0" fontId="1" fillId="3" borderId="27" xfId="0" applyFont="1" applyFill="1" applyBorder="1" applyAlignment="1" applyProtection="1">
      <protection locked="0"/>
    </xf>
    <xf numFmtId="7" fontId="0" fillId="3" borderId="36" xfId="0" applyNumberFormat="1" applyFill="1" applyBorder="1" applyAlignment="1" applyProtection="1">
      <alignment horizontal="center"/>
    </xf>
    <xf numFmtId="7" fontId="0" fillId="3" borderId="9" xfId="0" applyNumberFormat="1" applyFill="1" applyBorder="1" applyAlignment="1" applyProtection="1">
      <alignment horizontal="center"/>
    </xf>
    <xf numFmtId="7" fontId="0" fillId="3" borderId="11" xfId="0" applyNumberFormat="1" applyFill="1" applyBorder="1" applyAlignment="1" applyProtection="1">
      <alignment horizontal="center"/>
    </xf>
    <xf numFmtId="0" fontId="2" fillId="2" borderId="21" xfId="0" applyFont="1" applyFill="1" applyBorder="1" applyAlignment="1" applyProtection="1">
      <alignment horizontal="center"/>
      <protection locked="0"/>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0" fillId="0" borderId="5" xfId="0" applyBorder="1" applyAlignment="1"/>
    <xf numFmtId="0" fontId="0" fillId="0" borderId="25" xfId="0" applyBorder="1" applyAlignment="1"/>
    <xf numFmtId="0" fontId="0" fillId="0" borderId="1" xfId="0" applyBorder="1" applyAlignment="1"/>
    <xf numFmtId="0" fontId="0" fillId="0" borderId="34" xfId="0" applyBorder="1" applyAlignment="1"/>
    <xf numFmtId="0" fontId="0" fillId="3" borderId="0" xfId="0" applyFill="1" applyBorder="1" applyAlignment="1" applyProtection="1">
      <protection locked="0"/>
    </xf>
    <xf numFmtId="0" fontId="0" fillId="3" borderId="30" xfId="0" applyFill="1" applyBorder="1" applyAlignment="1" applyProtection="1">
      <protection locked="0"/>
    </xf>
    <xf numFmtId="0" fontId="1" fillId="3" borderId="0" xfId="0" applyFont="1" applyFill="1" applyBorder="1" applyAlignment="1" applyProtection="1">
      <protection locked="0"/>
    </xf>
    <xf numFmtId="0" fontId="1" fillId="3" borderId="30" xfId="0" applyFont="1" applyFill="1" applyBorder="1" applyAlignment="1" applyProtection="1">
      <protection locked="0"/>
    </xf>
    <xf numFmtId="0" fontId="1" fillId="3" borderId="3" xfId="0" applyFont="1" applyFill="1" applyBorder="1" applyAlignment="1" applyProtection="1">
      <protection locked="0"/>
    </xf>
    <xf numFmtId="0" fontId="1" fillId="3" borderId="31" xfId="0" applyFont="1" applyFill="1" applyBorder="1" applyAlignment="1" applyProtection="1">
      <protection locked="0"/>
    </xf>
    <xf numFmtId="0" fontId="5" fillId="3" borderId="0" xfId="0" applyFont="1" applyFill="1" applyBorder="1" applyAlignment="1" applyProtection="1">
      <protection locked="0"/>
    </xf>
    <xf numFmtId="0" fontId="5" fillId="3" borderId="30"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18"/>
  <sheetViews>
    <sheetView tabSelected="1" workbookViewId="0">
      <selection activeCell="E20" sqref="E20"/>
    </sheetView>
  </sheetViews>
  <sheetFormatPr defaultColWidth="8.85546875" defaultRowHeight="15" x14ac:dyDescent="0.25"/>
  <cols>
    <col min="1" max="1" width="127" customWidth="1"/>
    <col min="3" max="3" width="15.42578125" customWidth="1"/>
  </cols>
  <sheetData>
    <row r="1" spans="1:1" x14ac:dyDescent="0.25">
      <c r="A1" s="7" t="s">
        <v>0</v>
      </c>
    </row>
    <row r="3" spans="1:1" x14ac:dyDescent="0.25">
      <c r="A3" s="6" t="s">
        <v>1</v>
      </c>
    </row>
    <row r="4" spans="1:1" ht="30" x14ac:dyDescent="0.25">
      <c r="A4" s="8" t="s">
        <v>52</v>
      </c>
    </row>
    <row r="6" spans="1:1" x14ac:dyDescent="0.25">
      <c r="A6" s="9" t="s">
        <v>2</v>
      </c>
    </row>
    <row r="8" spans="1:1" ht="30" x14ac:dyDescent="0.25">
      <c r="A8" s="8" t="s">
        <v>53</v>
      </c>
    </row>
    <row r="10" spans="1:1" x14ac:dyDescent="0.25">
      <c r="A10" s="54" t="s">
        <v>58</v>
      </c>
    </row>
    <row r="12" spans="1:1" x14ac:dyDescent="0.25">
      <c r="A12" s="8" t="s">
        <v>3</v>
      </c>
    </row>
    <row r="14" spans="1:1" ht="45" x14ac:dyDescent="0.25">
      <c r="A14" s="8" t="s">
        <v>50</v>
      </c>
    </row>
    <row r="16" spans="1:1" ht="45" x14ac:dyDescent="0.25">
      <c r="A16" s="8" t="s">
        <v>59</v>
      </c>
    </row>
    <row r="18" spans="1:1" x14ac:dyDescent="0.25">
      <c r="A18" s="8" t="s">
        <v>51</v>
      </c>
    </row>
  </sheetData>
  <pageMargins left="0.45" right="0.45" top="0.5" bottom="0.5" header="0.3" footer="0.3"/>
  <pageSetup orientation="portrait" r:id="rId1"/>
  <headerFooter>
    <oddFooter>&amp;L&amp;Z&amp;F\&amp;A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P56"/>
  <sheetViews>
    <sheetView topLeftCell="A43" zoomScaleNormal="100" workbookViewId="0">
      <selection activeCell="M25" sqref="M25"/>
    </sheetView>
  </sheetViews>
  <sheetFormatPr defaultColWidth="8.85546875" defaultRowHeight="15" x14ac:dyDescent="0.25"/>
  <cols>
    <col min="1" max="1" width="1.7109375" style="2" customWidth="1"/>
    <col min="2" max="2" width="20.7109375" style="1" customWidth="1"/>
    <col min="3" max="8" width="20.7109375" style="2" customWidth="1"/>
    <col min="9" max="10" width="9.140625" style="2" customWidth="1"/>
    <col min="11" max="11" width="8.85546875" style="2" customWidth="1"/>
    <col min="12" max="16384" width="8.85546875" style="2"/>
  </cols>
  <sheetData>
    <row r="1" spans="2:10" ht="7.5" customHeight="1" thickBot="1" x14ac:dyDescent="0.3"/>
    <row r="2" spans="2:10" s="1" customFormat="1" ht="26.25" customHeight="1" thickBot="1" x14ac:dyDescent="0.35">
      <c r="B2" s="93" t="s">
        <v>4</v>
      </c>
      <c r="C2" s="94"/>
      <c r="D2" s="94"/>
      <c r="E2" s="94"/>
      <c r="F2" s="94"/>
      <c r="G2" s="94"/>
      <c r="H2" s="95"/>
    </row>
    <row r="3" spans="2:10" s="1" customFormat="1" ht="10.35" customHeight="1" thickBot="1" x14ac:dyDescent="0.3">
      <c r="B3" s="23"/>
      <c r="C3" s="23"/>
      <c r="D3" s="23"/>
      <c r="E3" s="23"/>
      <c r="F3" s="23"/>
      <c r="G3" s="23"/>
      <c r="H3" s="23"/>
    </row>
    <row r="4" spans="2:10" s="1" customFormat="1" ht="24.95" customHeight="1" x14ac:dyDescent="0.25">
      <c r="B4" s="40" t="s">
        <v>5</v>
      </c>
      <c r="C4" s="96"/>
      <c r="D4" s="96"/>
      <c r="E4" s="96"/>
      <c r="F4" s="30" t="s">
        <v>6</v>
      </c>
      <c r="G4" s="96"/>
      <c r="H4" s="97"/>
    </row>
    <row r="5" spans="2:10" s="1" customFormat="1" ht="24.95" customHeight="1" x14ac:dyDescent="0.25">
      <c r="B5" s="41" t="s">
        <v>7</v>
      </c>
      <c r="C5" s="98"/>
      <c r="D5" s="98"/>
      <c r="E5" s="98"/>
      <c r="F5" s="98"/>
      <c r="G5" s="43" t="s">
        <v>8</v>
      </c>
      <c r="H5" s="25" t="s">
        <v>49</v>
      </c>
    </row>
    <row r="6" spans="2:10" s="1" customFormat="1" ht="24.95" customHeight="1" thickBot="1" x14ac:dyDescent="0.3">
      <c r="B6" s="42" t="s">
        <v>9</v>
      </c>
      <c r="C6" s="99"/>
      <c r="D6" s="99"/>
      <c r="E6" s="99"/>
      <c r="F6" s="99"/>
      <c r="G6" s="44" t="s">
        <v>10</v>
      </c>
      <c r="H6" s="36"/>
    </row>
    <row r="7" spans="2:10" ht="10.35" customHeight="1" thickBot="1" x14ac:dyDescent="0.3">
      <c r="B7" s="23"/>
      <c r="C7" s="22"/>
      <c r="D7" s="22"/>
      <c r="E7" s="22"/>
      <c r="F7" s="22"/>
      <c r="G7" s="22"/>
      <c r="H7" s="22"/>
    </row>
    <row r="8" spans="2:10" ht="24.95" customHeight="1" x14ac:dyDescent="0.25">
      <c r="B8" s="10" t="s">
        <v>11</v>
      </c>
      <c r="C8" s="57"/>
      <c r="D8" s="11"/>
      <c r="E8" s="11"/>
      <c r="F8" s="11"/>
      <c r="G8" s="11"/>
      <c r="H8" s="12" t="s">
        <v>12</v>
      </c>
      <c r="J8" s="1"/>
    </row>
    <row r="9" spans="2:10" ht="15" customHeight="1" x14ac:dyDescent="0.25">
      <c r="B9" s="13"/>
      <c r="C9" s="100" t="s">
        <v>13</v>
      </c>
      <c r="D9" s="100"/>
      <c r="E9" s="100"/>
      <c r="F9" s="100"/>
      <c r="G9" s="101"/>
      <c r="H9" s="47"/>
    </row>
    <row r="10" spans="2:10" ht="15" customHeight="1" x14ac:dyDescent="0.25">
      <c r="B10" s="13"/>
      <c r="C10" s="100" t="s">
        <v>14</v>
      </c>
      <c r="D10" s="100"/>
      <c r="E10" s="100"/>
      <c r="F10" s="100"/>
      <c r="G10" s="101"/>
      <c r="H10" s="47"/>
    </row>
    <row r="11" spans="2:10" s="1" customFormat="1" ht="15" customHeight="1" x14ac:dyDescent="0.25">
      <c r="B11" s="13"/>
      <c r="C11" s="102" t="s">
        <v>15</v>
      </c>
      <c r="D11" s="102"/>
      <c r="E11" s="102"/>
      <c r="F11" s="102"/>
      <c r="G11" s="103"/>
      <c r="H11" s="15"/>
    </row>
    <row r="12" spans="2:10" ht="15" customHeight="1" x14ac:dyDescent="0.25">
      <c r="B12" s="13"/>
      <c r="C12" s="100"/>
      <c r="D12" s="100"/>
      <c r="E12" s="100"/>
      <c r="F12" s="100"/>
      <c r="G12" s="101"/>
      <c r="H12" s="14"/>
    </row>
    <row r="13" spans="2:10" ht="15" customHeight="1" x14ac:dyDescent="0.25">
      <c r="B13" s="13" t="s">
        <v>16</v>
      </c>
      <c r="C13" s="106"/>
      <c r="D13" s="106"/>
      <c r="E13" s="106"/>
      <c r="F13" s="106"/>
      <c r="G13" s="107"/>
      <c r="H13" s="14"/>
    </row>
    <row r="14" spans="2:10" ht="15" customHeight="1" x14ac:dyDescent="0.25">
      <c r="B14" s="13"/>
      <c r="C14" s="104" t="s">
        <v>17</v>
      </c>
      <c r="D14" s="104"/>
      <c r="E14" s="104"/>
      <c r="F14" s="104"/>
      <c r="G14" s="105"/>
      <c r="H14" s="55"/>
    </row>
    <row r="15" spans="2:10" ht="15" customHeight="1" x14ac:dyDescent="0.25">
      <c r="B15" s="13"/>
      <c r="C15" s="34">
        <v>0</v>
      </c>
      <c r="D15" s="24" t="s">
        <v>18</v>
      </c>
      <c r="E15" s="37"/>
      <c r="F15" s="34">
        <v>0</v>
      </c>
      <c r="G15" s="24" t="s">
        <v>19</v>
      </c>
      <c r="H15" s="39"/>
    </row>
    <row r="16" spans="2:10" ht="15" customHeight="1" x14ac:dyDescent="0.25">
      <c r="B16" s="13"/>
      <c r="C16" s="32">
        <f>+C15*0.241</f>
        <v>0</v>
      </c>
      <c r="D16" s="58" t="s">
        <v>20</v>
      </c>
      <c r="E16" s="61"/>
      <c r="F16" s="32">
        <f>+F15*0.27</f>
        <v>0</v>
      </c>
      <c r="G16" s="58" t="s">
        <v>21</v>
      </c>
      <c r="H16" s="49"/>
    </row>
    <row r="17" spans="2:16" ht="15" customHeight="1" x14ac:dyDescent="0.25">
      <c r="B17" s="13"/>
      <c r="C17" s="32">
        <f>+C15*0.0145</f>
        <v>0</v>
      </c>
      <c r="D17" s="24" t="s">
        <v>22</v>
      </c>
      <c r="E17" s="61"/>
      <c r="F17" s="32">
        <f>ROUND(+F15*0.0145,2)</f>
        <v>0</v>
      </c>
      <c r="G17" s="24" t="s">
        <v>22</v>
      </c>
      <c r="H17" s="49"/>
    </row>
    <row r="18" spans="2:16" ht="15" customHeight="1" thickBot="1" x14ac:dyDescent="0.3">
      <c r="B18" s="13"/>
      <c r="C18" s="33">
        <f>+C15+C16+C17</f>
        <v>0</v>
      </c>
      <c r="D18" s="24" t="s">
        <v>23</v>
      </c>
      <c r="E18" s="20"/>
      <c r="F18" s="33">
        <f>+F15+F16+F17</f>
        <v>0</v>
      </c>
      <c r="G18" s="24" t="s">
        <v>23</v>
      </c>
      <c r="H18" s="21"/>
      <c r="P18" s="32"/>
    </row>
    <row r="19" spans="2:16" ht="15" customHeight="1" thickTop="1" x14ac:dyDescent="0.25">
      <c r="B19" s="13"/>
      <c r="C19" s="88" t="s">
        <v>24</v>
      </c>
      <c r="D19" s="88"/>
      <c r="E19" s="88"/>
      <c r="F19" s="88"/>
      <c r="G19" s="89"/>
      <c r="H19" s="56"/>
      <c r="P19" s="32"/>
    </row>
    <row r="20" spans="2:16" ht="15" customHeight="1" x14ac:dyDescent="0.25">
      <c r="B20" s="13"/>
      <c r="C20" s="34">
        <v>0</v>
      </c>
      <c r="D20" s="24" t="s">
        <v>18</v>
      </c>
      <c r="E20" s="62"/>
      <c r="F20" s="34">
        <v>0</v>
      </c>
      <c r="G20" s="24" t="s">
        <v>19</v>
      </c>
      <c r="H20" s="38"/>
      <c r="P20" s="32"/>
    </row>
    <row r="21" spans="2:16" ht="15" customHeight="1" x14ac:dyDescent="0.25">
      <c r="B21" s="13"/>
      <c r="C21" s="32">
        <f>+C20*0.241</f>
        <v>0</v>
      </c>
      <c r="D21" s="58" t="s">
        <v>20</v>
      </c>
      <c r="E21" s="59"/>
      <c r="F21" s="32">
        <f>+F20*0.27</f>
        <v>0</v>
      </c>
      <c r="G21" s="58" t="s">
        <v>21</v>
      </c>
      <c r="H21" s="90"/>
      <c r="P21" s="32"/>
    </row>
    <row r="22" spans="2:16" ht="15" customHeight="1" x14ac:dyDescent="0.25">
      <c r="B22" s="13"/>
      <c r="C22" s="32">
        <f>+C20*0.0145</f>
        <v>0</v>
      </c>
      <c r="D22" s="24" t="s">
        <v>22</v>
      </c>
      <c r="E22" s="59"/>
      <c r="F22" s="32">
        <f>ROUND(+F20*0.0145,2)</f>
        <v>0</v>
      </c>
      <c r="G22" s="24" t="s">
        <v>22</v>
      </c>
      <c r="H22" s="91"/>
      <c r="P22" s="32"/>
    </row>
    <row r="23" spans="2:16" ht="15" customHeight="1" thickBot="1" x14ac:dyDescent="0.3">
      <c r="B23" s="13"/>
      <c r="C23" s="33">
        <f>+C20+C21+C22</f>
        <v>0</v>
      </c>
      <c r="D23" s="24" t="s">
        <v>23</v>
      </c>
      <c r="E23" s="59"/>
      <c r="F23" s="33">
        <f>+F20+F21+F22</f>
        <v>0</v>
      </c>
      <c r="G23" s="24" t="s">
        <v>23</v>
      </c>
      <c r="H23" s="92"/>
      <c r="P23" s="32"/>
    </row>
    <row r="24" spans="2:16" ht="15" customHeight="1" thickTop="1" x14ac:dyDescent="0.25">
      <c r="B24" s="13"/>
      <c r="C24" s="84" t="s">
        <v>25</v>
      </c>
      <c r="D24" s="84"/>
      <c r="E24" s="84"/>
      <c r="F24" s="84"/>
      <c r="G24" s="85"/>
      <c r="H24" s="38"/>
      <c r="P24" s="32"/>
    </row>
    <row r="25" spans="2:16" ht="15" customHeight="1" x14ac:dyDescent="0.25">
      <c r="B25" s="13"/>
      <c r="C25" s="84" t="s">
        <v>26</v>
      </c>
      <c r="D25" s="84"/>
      <c r="E25" s="84"/>
      <c r="F25" s="84"/>
      <c r="G25" s="85"/>
      <c r="H25" s="38"/>
      <c r="P25" s="32"/>
    </row>
    <row r="26" spans="2:16" ht="15" customHeight="1" x14ac:dyDescent="0.25">
      <c r="B26" s="13"/>
      <c r="C26" s="45" t="s">
        <v>27</v>
      </c>
      <c r="D26" s="45"/>
      <c r="E26" s="45"/>
      <c r="F26" s="45"/>
      <c r="G26" s="46"/>
      <c r="H26" s="38"/>
      <c r="P26" s="32"/>
    </row>
    <row r="27" spans="2:16" ht="15" customHeight="1" x14ac:dyDescent="0.25">
      <c r="B27" s="13"/>
      <c r="C27" s="20" t="s">
        <v>28</v>
      </c>
      <c r="D27" s="20"/>
      <c r="E27" s="20"/>
      <c r="F27" s="20"/>
      <c r="G27" s="20"/>
      <c r="H27" s="38">
        <v>0</v>
      </c>
      <c r="P27" s="32"/>
    </row>
    <row r="28" spans="2:16" ht="15" customHeight="1" x14ac:dyDescent="0.25">
      <c r="B28" s="13"/>
      <c r="C28" s="86" t="s">
        <v>57</v>
      </c>
      <c r="D28" s="86"/>
      <c r="E28" s="86"/>
      <c r="F28" s="86"/>
      <c r="G28" s="87"/>
      <c r="H28" s="38">
        <v>0</v>
      </c>
      <c r="P28" s="32"/>
    </row>
    <row r="29" spans="2:16" ht="15" customHeight="1" x14ac:dyDescent="0.25">
      <c r="B29" s="13"/>
      <c r="C29" s="84" t="s">
        <v>54</v>
      </c>
      <c r="D29" s="84"/>
      <c r="E29" s="84"/>
      <c r="F29" s="84"/>
      <c r="G29" s="85"/>
      <c r="H29" s="38">
        <v>0</v>
      </c>
      <c r="P29" s="32"/>
    </row>
    <row r="30" spans="2:16" ht="15" customHeight="1" x14ac:dyDescent="0.25">
      <c r="B30" s="13"/>
      <c r="C30" s="59" t="s">
        <v>29</v>
      </c>
      <c r="D30" s="59"/>
      <c r="E30" s="59"/>
      <c r="F30" s="59"/>
      <c r="G30" s="60"/>
      <c r="H30" s="38">
        <v>0</v>
      </c>
      <c r="P30" s="32"/>
    </row>
    <row r="31" spans="2:16" ht="15" customHeight="1" x14ac:dyDescent="0.25">
      <c r="B31" s="13"/>
      <c r="C31" s="59" t="s">
        <v>30</v>
      </c>
      <c r="D31" s="74"/>
      <c r="E31" s="74"/>
      <c r="F31" s="74"/>
      <c r="G31" s="75"/>
      <c r="H31" s="38">
        <v>0</v>
      </c>
    </row>
    <row r="32" spans="2:16" ht="15" customHeight="1" x14ac:dyDescent="0.25">
      <c r="B32" s="13"/>
      <c r="C32" s="59" t="s">
        <v>30</v>
      </c>
      <c r="D32" s="74"/>
      <c r="E32" s="74"/>
      <c r="F32" s="74"/>
      <c r="G32" s="75"/>
      <c r="H32" s="38">
        <v>0</v>
      </c>
    </row>
    <row r="33" spans="2:13" ht="15" customHeight="1" x14ac:dyDescent="0.25">
      <c r="B33" s="13"/>
      <c r="C33" s="59" t="s">
        <v>30</v>
      </c>
      <c r="D33" s="82"/>
      <c r="E33" s="82"/>
      <c r="F33" s="82"/>
      <c r="G33" s="83"/>
      <c r="H33" s="38">
        <v>0</v>
      </c>
    </row>
    <row r="34" spans="2:13" ht="15" customHeight="1" x14ac:dyDescent="0.25">
      <c r="B34" s="13"/>
      <c r="C34" s="59" t="s">
        <v>30</v>
      </c>
      <c r="D34" s="82"/>
      <c r="E34" s="82"/>
      <c r="F34" s="82"/>
      <c r="G34" s="83"/>
      <c r="H34" s="38">
        <v>0</v>
      </c>
    </row>
    <row r="35" spans="2:13" ht="15" customHeight="1" x14ac:dyDescent="0.25">
      <c r="B35" s="13"/>
      <c r="C35" s="59" t="s">
        <v>30</v>
      </c>
      <c r="D35" s="82"/>
      <c r="E35" s="82"/>
      <c r="F35" s="82"/>
      <c r="G35" s="83"/>
      <c r="H35" s="38">
        <v>0</v>
      </c>
    </row>
    <row r="36" spans="2:13" ht="15" customHeight="1" x14ac:dyDescent="0.25">
      <c r="B36" s="13"/>
      <c r="C36" s="59" t="s">
        <v>30</v>
      </c>
      <c r="D36" s="82"/>
      <c r="E36" s="82"/>
      <c r="F36" s="82"/>
      <c r="G36" s="83"/>
      <c r="H36" s="38">
        <v>0</v>
      </c>
    </row>
    <row r="37" spans="2:13" ht="15" customHeight="1" x14ac:dyDescent="0.25">
      <c r="B37" s="13"/>
      <c r="C37" s="59" t="s">
        <v>30</v>
      </c>
      <c r="D37" s="74"/>
      <c r="E37" s="74"/>
      <c r="F37" s="74"/>
      <c r="G37" s="75"/>
      <c r="H37" s="48">
        <v>0</v>
      </c>
    </row>
    <row r="38" spans="2:13" s="1" customFormat="1" ht="15" customHeight="1" x14ac:dyDescent="0.25">
      <c r="B38" s="13"/>
      <c r="C38" s="78" t="s">
        <v>31</v>
      </c>
      <c r="D38" s="78"/>
      <c r="E38" s="78"/>
      <c r="F38" s="78"/>
      <c r="G38" s="79"/>
      <c r="H38" s="15">
        <f>SUM(H14:H37)</f>
        <v>0</v>
      </c>
    </row>
    <row r="39" spans="2:13" s="1" customFormat="1" ht="24.95" customHeight="1" thickBot="1" x14ac:dyDescent="0.3">
      <c r="B39" s="16"/>
      <c r="C39" s="80" t="s">
        <v>32</v>
      </c>
      <c r="D39" s="80"/>
      <c r="E39" s="80"/>
      <c r="F39" s="80"/>
      <c r="G39" s="81"/>
      <c r="H39" s="17">
        <f>H11-H38</f>
        <v>0</v>
      </c>
    </row>
    <row r="40" spans="2:13" s="1" customFormat="1" ht="24.95" customHeight="1" x14ac:dyDescent="0.25">
      <c r="B40" s="77" t="s">
        <v>55</v>
      </c>
      <c r="C40" s="77"/>
      <c r="D40" s="77"/>
      <c r="E40" s="77"/>
      <c r="F40" s="77"/>
      <c r="G40" s="77"/>
      <c r="H40" s="77"/>
    </row>
    <row r="41" spans="2:13" s="1" customFormat="1" ht="36.75" customHeight="1" x14ac:dyDescent="0.25">
      <c r="B41" s="77"/>
      <c r="C41" s="77"/>
      <c r="D41" s="77"/>
      <c r="E41" s="77"/>
      <c r="F41" s="77"/>
      <c r="G41" s="77"/>
      <c r="H41" s="77"/>
    </row>
    <row r="42" spans="2:13" ht="10.35" customHeight="1" thickBot="1" x14ac:dyDescent="0.3">
      <c r="B42" s="3"/>
      <c r="C42" s="29"/>
      <c r="D42" s="29"/>
      <c r="E42" s="29"/>
      <c r="F42" s="29"/>
      <c r="G42" s="29"/>
      <c r="H42" s="29"/>
    </row>
    <row r="43" spans="2:13" ht="24.95" customHeight="1" x14ac:dyDescent="0.25">
      <c r="B43" s="65" t="s">
        <v>33</v>
      </c>
      <c r="C43" s="66"/>
      <c r="D43" s="66"/>
      <c r="E43" s="66"/>
      <c r="F43" s="66"/>
      <c r="G43" s="66"/>
      <c r="H43" s="67"/>
    </row>
    <row r="44" spans="2:13" ht="24.95" customHeight="1" x14ac:dyDescent="0.25">
      <c r="B44" s="68"/>
      <c r="C44" s="69"/>
      <c r="D44" s="69"/>
      <c r="E44" s="69"/>
      <c r="F44" s="69"/>
      <c r="G44" s="69"/>
      <c r="H44" s="70"/>
    </row>
    <row r="45" spans="2:13" ht="24.95" customHeight="1" thickBot="1" x14ac:dyDescent="0.3">
      <c r="B45" s="71"/>
      <c r="C45" s="72"/>
      <c r="D45" s="72"/>
      <c r="E45" s="72"/>
      <c r="F45" s="72"/>
      <c r="G45" s="72"/>
      <c r="H45" s="73"/>
    </row>
    <row r="46" spans="2:13" ht="9" customHeight="1" thickBot="1" x14ac:dyDescent="0.3">
      <c r="B46" s="4"/>
      <c r="C46" s="5"/>
      <c r="D46" s="5"/>
      <c r="E46" s="5"/>
      <c r="F46" s="5"/>
      <c r="G46" s="5"/>
      <c r="H46" s="5"/>
    </row>
    <row r="47" spans="2:13" ht="24.95" customHeight="1" x14ac:dyDescent="0.25">
      <c r="B47" s="26"/>
      <c r="C47" s="30" t="s">
        <v>34</v>
      </c>
      <c r="D47" s="30"/>
      <c r="E47" s="30" t="s">
        <v>56</v>
      </c>
      <c r="F47" s="18"/>
      <c r="G47" s="30"/>
      <c r="H47" s="31" t="s">
        <v>35</v>
      </c>
      <c r="L47" s="32"/>
      <c r="M47" s="32"/>
    </row>
    <row r="48" spans="2:13" ht="24.95" customHeight="1" x14ac:dyDescent="0.25">
      <c r="B48" s="13" t="s">
        <v>7</v>
      </c>
      <c r="C48" s="76"/>
      <c r="D48" s="76"/>
      <c r="E48" s="76"/>
      <c r="F48" s="76"/>
      <c r="G48" s="76"/>
      <c r="H48" s="63"/>
      <c r="L48" s="32"/>
      <c r="M48" s="32"/>
    </row>
    <row r="49" spans="2:13" ht="24.95" customHeight="1" x14ac:dyDescent="0.25">
      <c r="B49" s="13" t="s">
        <v>36</v>
      </c>
      <c r="C49" s="51"/>
      <c r="D49" s="51"/>
      <c r="E49" s="53"/>
      <c r="F49" s="53"/>
      <c r="G49" s="53"/>
      <c r="H49" s="50"/>
      <c r="L49" s="32"/>
      <c r="M49" s="32"/>
    </row>
    <row r="50" spans="2:13" s="1" customFormat="1" ht="24.95" customHeight="1" x14ac:dyDescent="0.25">
      <c r="B50" s="13" t="s">
        <v>37</v>
      </c>
      <c r="C50" s="51"/>
      <c r="D50" s="51"/>
      <c r="E50" s="51"/>
      <c r="F50" s="51"/>
      <c r="G50" s="51"/>
      <c r="H50" s="52"/>
      <c r="L50" s="32"/>
      <c r="M50" s="32"/>
    </row>
    <row r="51" spans="2:13" ht="24.95" customHeight="1" x14ac:dyDescent="0.25">
      <c r="B51" s="13" t="s">
        <v>38</v>
      </c>
      <c r="C51" s="20"/>
      <c r="D51" s="20"/>
      <c r="E51" s="20"/>
      <c r="F51" s="20"/>
      <c r="G51" s="20"/>
      <c r="H51" s="21"/>
      <c r="L51" s="32"/>
      <c r="M51" s="32"/>
    </row>
    <row r="52" spans="2:13" ht="24.95" customHeight="1" thickBot="1" x14ac:dyDescent="0.3">
      <c r="B52" s="16" t="s">
        <v>39</v>
      </c>
      <c r="C52" s="27"/>
      <c r="D52" s="27"/>
      <c r="E52" s="27"/>
      <c r="F52" s="27"/>
      <c r="G52" s="28"/>
      <c r="H52" s="19"/>
      <c r="L52" s="32"/>
      <c r="M52" s="32"/>
    </row>
    <row r="53" spans="2:13" ht="8.25" customHeight="1" thickBot="1" x14ac:dyDescent="0.3">
      <c r="L53" s="32"/>
      <c r="M53" s="32"/>
    </row>
    <row r="54" spans="2:13" ht="24.95" customHeight="1" x14ac:dyDescent="0.25">
      <c r="B54" s="65" t="s">
        <v>40</v>
      </c>
      <c r="C54" s="66"/>
      <c r="D54" s="66"/>
      <c r="E54" s="66"/>
      <c r="F54" s="66"/>
      <c r="G54" s="66"/>
      <c r="H54" s="67"/>
      <c r="L54" s="32"/>
      <c r="M54" s="32"/>
    </row>
    <row r="55" spans="2:13" ht="24.95" customHeight="1" x14ac:dyDescent="0.25">
      <c r="B55" s="68"/>
      <c r="C55" s="69"/>
      <c r="D55" s="69"/>
      <c r="E55" s="69"/>
      <c r="F55" s="69"/>
      <c r="G55" s="69"/>
      <c r="H55" s="70"/>
      <c r="L55" s="32"/>
      <c r="M55" s="32"/>
    </row>
    <row r="56" spans="2:13" ht="24.95" customHeight="1" thickBot="1" x14ac:dyDescent="0.3">
      <c r="B56" s="71"/>
      <c r="C56" s="72"/>
      <c r="D56" s="72"/>
      <c r="E56" s="72"/>
      <c r="F56" s="72"/>
      <c r="G56" s="72"/>
      <c r="H56" s="73"/>
    </row>
  </sheetData>
  <sheetProtection selectLockedCells="1"/>
  <mergeCells count="31">
    <mergeCell ref="H21:H23"/>
    <mergeCell ref="B2:H2"/>
    <mergeCell ref="C4:E4"/>
    <mergeCell ref="G4:H4"/>
    <mergeCell ref="C5:F5"/>
    <mergeCell ref="C6:F6"/>
    <mergeCell ref="C9:G9"/>
    <mergeCell ref="C11:G11"/>
    <mergeCell ref="C14:G14"/>
    <mergeCell ref="C10:G10"/>
    <mergeCell ref="C12:G12"/>
    <mergeCell ref="C13:G13"/>
    <mergeCell ref="C24:G24"/>
    <mergeCell ref="C28:G28"/>
    <mergeCell ref="C19:G19"/>
    <mergeCell ref="C25:G25"/>
    <mergeCell ref="C29:G29"/>
    <mergeCell ref="B54:H56"/>
    <mergeCell ref="D31:G31"/>
    <mergeCell ref="D32:G32"/>
    <mergeCell ref="D37:G37"/>
    <mergeCell ref="C48:D48"/>
    <mergeCell ref="E48:G48"/>
    <mergeCell ref="B40:H41"/>
    <mergeCell ref="C38:G38"/>
    <mergeCell ref="C39:G39"/>
    <mergeCell ref="B43:H45"/>
    <mergeCell ref="D33:G33"/>
    <mergeCell ref="D34:G34"/>
    <mergeCell ref="D35:G35"/>
    <mergeCell ref="D36:G36"/>
  </mergeCells>
  <printOptions horizontalCentered="1"/>
  <pageMargins left="0.45" right="0.45" top="0.5" bottom="0.5" header="0.3" footer="0.3"/>
  <pageSetup scale="66" orientation="portrait" r:id="rId1"/>
  <headerFoot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92C7-7336-4C81-A9ED-4F09790981D7}">
  <sheetPr>
    <tabColor rgb="FF0070C0"/>
  </sheetPr>
  <dimension ref="A1:L13"/>
  <sheetViews>
    <sheetView workbookViewId="0">
      <selection activeCell="O33" sqref="O33"/>
    </sheetView>
  </sheetViews>
  <sheetFormatPr defaultRowHeight="15" x14ac:dyDescent="0.25"/>
  <cols>
    <col min="1" max="16384" width="9.140625" style="32"/>
  </cols>
  <sheetData>
    <row r="1" spans="1:12" x14ac:dyDescent="0.25">
      <c r="A1" s="32" t="s">
        <v>42</v>
      </c>
    </row>
    <row r="2" spans="1:12" x14ac:dyDescent="0.25">
      <c r="A2" s="35" t="s">
        <v>41</v>
      </c>
      <c r="B2" s="35"/>
      <c r="C2" s="35"/>
      <c r="D2" s="35"/>
      <c r="H2" s="35" t="s">
        <v>43</v>
      </c>
      <c r="I2" s="35"/>
      <c r="J2" s="35"/>
      <c r="K2" s="35"/>
      <c r="L2" s="32" t="s">
        <v>44</v>
      </c>
    </row>
    <row r="3" spans="1:12" x14ac:dyDescent="0.25">
      <c r="A3" s="34"/>
      <c r="B3" s="32" t="s">
        <v>45</v>
      </c>
      <c r="H3" s="34"/>
      <c r="I3" s="32" t="s">
        <v>46</v>
      </c>
      <c r="L3" s="32">
        <f>+H6</f>
        <v>0</v>
      </c>
    </row>
    <row r="4" spans="1:12" x14ac:dyDescent="0.25">
      <c r="A4" s="32">
        <f>+A3*0.241</f>
        <v>0</v>
      </c>
      <c r="B4" s="64" t="s">
        <v>20</v>
      </c>
      <c r="H4" s="32">
        <f>ROUND(+H6*0.241,2)</f>
        <v>0</v>
      </c>
      <c r="I4" s="64" t="s">
        <v>20</v>
      </c>
      <c r="L4" s="32">
        <f>ROUND(+L3*0.241,2)</f>
        <v>0</v>
      </c>
    </row>
    <row r="5" spans="1:12" x14ac:dyDescent="0.25">
      <c r="A5" s="32">
        <f>+A3*0.0145</f>
        <v>0</v>
      </c>
      <c r="B5" s="32" t="s">
        <v>22</v>
      </c>
      <c r="H5" s="32">
        <f>ROUND(+H6*0.0145,2)</f>
        <v>0</v>
      </c>
      <c r="I5" s="32" t="s">
        <v>22</v>
      </c>
      <c r="L5" s="32">
        <f>ROUND(+L3*0.0145,2)</f>
        <v>0</v>
      </c>
    </row>
    <row r="6" spans="1:12" ht="15.75" thickBot="1" x14ac:dyDescent="0.3">
      <c r="A6" s="33">
        <f>+A3+A4+A5</f>
        <v>0</v>
      </c>
      <c r="B6" s="32" t="s">
        <v>23</v>
      </c>
      <c r="H6" s="33">
        <f>ROUND(+H3/1.256,0)</f>
        <v>0</v>
      </c>
      <c r="I6" s="32" t="s">
        <v>47</v>
      </c>
      <c r="L6" s="32">
        <f>+L3+L4+L5</f>
        <v>0</v>
      </c>
    </row>
    <row r="7" spans="1:12" ht="15.75" thickTop="1" x14ac:dyDescent="0.25"/>
    <row r="9" spans="1:12" x14ac:dyDescent="0.25">
      <c r="A9" s="34"/>
      <c r="B9" s="32" t="s">
        <v>48</v>
      </c>
      <c r="H9" s="34"/>
      <c r="I9" s="32" t="s">
        <v>46</v>
      </c>
      <c r="L9" s="32">
        <f>+H12</f>
        <v>0</v>
      </c>
    </row>
    <row r="10" spans="1:12" x14ac:dyDescent="0.25">
      <c r="A10" s="32">
        <f>+A9*0.27</f>
        <v>0</v>
      </c>
      <c r="B10" s="64" t="s">
        <v>21</v>
      </c>
      <c r="H10" s="32">
        <f>ROUND(+H12*0.27,2)</f>
        <v>0</v>
      </c>
      <c r="I10" s="64" t="s">
        <v>21</v>
      </c>
      <c r="L10" s="32">
        <f>ROUND(+L9*0.27,2)</f>
        <v>0</v>
      </c>
    </row>
    <row r="11" spans="1:12" x14ac:dyDescent="0.25">
      <c r="A11" s="32">
        <f>ROUND(+A9*0.0145,2)</f>
        <v>0</v>
      </c>
      <c r="B11" s="32" t="s">
        <v>22</v>
      </c>
      <c r="H11" s="32">
        <f>ROUND(+H12*0.0145,2)</f>
        <v>0</v>
      </c>
      <c r="I11" s="32" t="s">
        <v>22</v>
      </c>
      <c r="L11" s="32">
        <f>ROUND(+L9*0.0145,2)</f>
        <v>0</v>
      </c>
    </row>
    <row r="12" spans="1:12" ht="15.75" thickBot="1" x14ac:dyDescent="0.3">
      <c r="A12" s="33">
        <f>+A9+A10+A11</f>
        <v>0</v>
      </c>
      <c r="B12" s="32" t="s">
        <v>23</v>
      </c>
      <c r="H12" s="33">
        <f>ROUND(+H9/1.285,0)</f>
        <v>0</v>
      </c>
      <c r="I12" s="32" t="s">
        <v>47</v>
      </c>
      <c r="L12" s="32">
        <f>+L9+L10+L11</f>
        <v>0</v>
      </c>
    </row>
    <row r="13" spans="1:12"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Endowed Profess Budget Proposal</vt:lpstr>
      <vt:lpstr>FY22-23 Stipend Calculator</vt:lpstr>
      <vt:lpstr>'Endowed Profess Budget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2016-07-14T21:51:18Z</dcterms:created>
  <dcterms:modified xsi:type="dcterms:W3CDTF">2022-07-21T15:22:11Z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